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425" windowHeight="9840"/>
  </bookViews>
  <sheets>
    <sheet name="储备" sheetId="1" r:id="rId1"/>
    <sheet name="Sheet1" sheetId="6" r:id="rId2"/>
    <sheet name="Sheet2" sheetId="7" r:id="rId3"/>
  </sheets>
  <definedNames>
    <definedName name="_xlnm._FilterDatabase" localSheetId="0" hidden="1">储备!$A$4:$S$63</definedName>
    <definedName name="_xlnm.Print_Titles" localSheetId="0">储备!$2:$4</definedName>
  </definedNames>
  <calcPr calcId="144525"/>
</workbook>
</file>

<file path=xl/sharedStrings.xml><?xml version="1.0" encoding="utf-8"?>
<sst xmlns="http://schemas.openxmlformats.org/spreadsheetml/2006/main" count="661" uniqueCount="339">
  <si>
    <t>附件：</t>
  </si>
  <si>
    <t>伊宁县2025年县级巩固拓展脱贫攻坚成果和乡村振兴项目储备库表</t>
  </si>
  <si>
    <t>项目序号</t>
  </si>
  <si>
    <t>项目库编号</t>
  </si>
  <si>
    <t>项目名称</t>
  </si>
  <si>
    <t>项目类别</t>
  </si>
  <si>
    <t>项目子类型</t>
  </si>
  <si>
    <t>建设性质</t>
  </si>
  <si>
    <t>实施地点</t>
  </si>
  <si>
    <t>主要建设内容</t>
  </si>
  <si>
    <t>建设单位</t>
  </si>
  <si>
    <t>建设规模</t>
  </si>
  <si>
    <t>资金规模</t>
  </si>
  <si>
    <t>资金来源（万元）</t>
  </si>
  <si>
    <t>项目主管部门</t>
  </si>
  <si>
    <t>责任人</t>
  </si>
  <si>
    <t>绩效目标</t>
  </si>
  <si>
    <t>中央衔接资金</t>
  </si>
  <si>
    <t>自治区衔接资金</t>
  </si>
  <si>
    <t>其他涉农整合资金</t>
  </si>
  <si>
    <t>地方政府债券资金</t>
  </si>
  <si>
    <t>其他资金</t>
  </si>
  <si>
    <t>县合计</t>
  </si>
  <si>
    <t>YNX00001</t>
  </si>
  <si>
    <t>伊宁县胡地亚于孜镇下胡地亚于孜村示范村基础设施建设项目</t>
  </si>
  <si>
    <t>乡村建设行动</t>
  </si>
  <si>
    <t>农村道路建设</t>
  </si>
  <si>
    <t>新建</t>
  </si>
  <si>
    <t>下胡地亚于孜村</t>
  </si>
  <si>
    <t>修建道路15公里，配套沟渠、桥涵等附属设施；安装公共照明350杆，采购环卫设施设备</t>
  </si>
  <si>
    <t>公里</t>
  </si>
  <si>
    <t>伊宁县农业农村局</t>
  </si>
  <si>
    <t>朱亚军</t>
  </si>
  <si>
    <t>1.完成修建道路15公里，安装公共照明350杆，采购环卫设施设备1批。
2.受益群众人数≥2030人、其中脱贫人口数≥49人。
3.通过基础设施建设，改善乡村人居环境，完善管护机制，带动乡村经济发展和资本投入，使受益群众得到增收。
4.群众满意度达95%以上.</t>
  </si>
  <si>
    <t>YNX00002</t>
  </si>
  <si>
    <t>伊宁县胡地亚于孜镇下胡地亚于孜村壮大集体经济项目</t>
  </si>
  <si>
    <t>产业发展</t>
  </si>
  <si>
    <t>休闲农业与乡村旅游</t>
  </si>
  <si>
    <t>采购移动式售卖部20个，移动式公厕1座</t>
  </si>
  <si>
    <t>个</t>
  </si>
  <si>
    <t>1.采购移动式售卖部20个，移动式公厕1座。
2.受益群众人数≥2030人、其中脱贫人口数≥49人。
3.带动群众增收，提高村集体收益，预计每年6万元，增加就业岗位20人。
4.群众满意度达95%以上.</t>
  </si>
  <si>
    <t>YNX00027</t>
  </si>
  <si>
    <t>伊宁县胡地亚于孜镇下胡地亚于孜村综合交易市场建设项目</t>
  </si>
  <si>
    <t>建设商铺13000平方米，硬化地面、充电桩等配套相关附属设施。</t>
  </si>
  <si>
    <t>平方米</t>
  </si>
  <si>
    <t>1.完成建设商铺13000平方米。
2.受益群众人数≥2030人、其中脱贫人口数≥48人。
3.通过餐饮、手工品和农产品等商品进行展示和销售，拓宽销售渠道，带动群众增收，提高村集体收益，预计每年150万元，增加就业岗位135人。
4.群众满意度达95%以上.</t>
  </si>
  <si>
    <t>YNX00003</t>
  </si>
  <si>
    <t>伊宁县愉群翁回族乡阿勒推村农村集市建设项目</t>
  </si>
  <si>
    <t>市场建设和农村物流</t>
  </si>
  <si>
    <t>阿勒推村</t>
  </si>
  <si>
    <t>新建集市交易棚6000㎡，地面硬化10000㎡，保鲜库1000㎡，商铺6000㎡，配套附属设施设备等。</t>
  </si>
  <si>
    <t>㎡</t>
  </si>
  <si>
    <t>1.完成新建集市交易棚6000㎡，保鲜库1000㎡，商铺6000㎡。
2.受益群众人数≥3500人、其中脱贫人口数≥98人。
3.带动群众增收，提高村集体收益，预计每年120万元，增加就业岗位65人。
4.群众满意度达95%以上.</t>
  </si>
  <si>
    <t>YNX00004</t>
  </si>
  <si>
    <t>伊宁县愉群翁回族乡阿勒推村民宿建设项目</t>
  </si>
  <si>
    <t>建设2000平方米的民宿，配套地面硬化等相关附属设施。</t>
  </si>
  <si>
    <t>1.完成建设2000平方米的民宿。
2.受益群众人数≥3500人、其中脱贫人口数≥98人。
3.带动群众增收，提高村集体收益，预计每年30万元，增加就业岗位4人。4.群众满意度达95%以上.</t>
  </si>
  <si>
    <t>YNX00005</t>
  </si>
  <si>
    <t>伊宁县愉群翁回族乡阿勒推村基础设施建设项目</t>
  </si>
  <si>
    <t>新建道路13.5公里，配套沟渠、桥涵等附属设；安装公共照明设施246盏；采购环卫设施设备</t>
  </si>
  <si>
    <t>1.完成修建道路13.5公里、安装公共照明设施246盏；采购环卫设施设备1批。
2.受益群众人数≥3500人、其中脱贫人口数≥98人。
3.通过基础设施建设，改善乡村人居环境，完善管护机制，带动乡村经济发展和资本投入，使受益群众得到增收，增加就业岗位。
4.群众满意度达95%以上.</t>
  </si>
  <si>
    <t>YNX00006</t>
  </si>
  <si>
    <t>伊宁县愉群翁回族乡阿勒推村污水治理建设项目</t>
  </si>
  <si>
    <t>农村污水治理</t>
  </si>
  <si>
    <t>建设200方污水处理站一座，铺设20公里污水管网配套检查井等相关附属设施。</t>
  </si>
  <si>
    <t>1.完成建设200方污水处理站一座，铺设20公里污水管网。
2.受益群众人数≥3500人、其中脱贫人口数≥98人。。
3.通过基础设施建设，改善乡村人居环境，完善管护机制，带动乡村经济发展和资本投入，使受益群众得到增收。
4.群众满意度达95%以上.</t>
  </si>
  <si>
    <t>YNX00008</t>
  </si>
  <si>
    <t>伊宁县2025年推动产业帮扶精准到户良种母牛养殖产业补助项目</t>
  </si>
  <si>
    <t>其他</t>
  </si>
  <si>
    <t>伊宁县各乡镇</t>
  </si>
  <si>
    <t>根据新财振〔2024〕6号文件要求，引导帮扶对象实施畜牧（重点引进良种及自繁母牛养殖）等产业到户项目，重点支持扩大规模、提质增效、社会化服务等，兼顾对特色加工、乡村生产生活服务等方面的支持。</t>
  </si>
  <si>
    <t>项</t>
  </si>
  <si>
    <t>1.完成重点对全县收入低于1万元的脱贫户、监测户入户产业补助。
2.受益脱贫、监测人口数≥16000人。
3.按期发放入户产业补助2800万元，推动产业帮扶精准到户促进农民持续增收项目，切实改善脱贫户生产生活条件、帮助发展生产、提高经济收入.
4.群众满意度达95%以上.</t>
  </si>
  <si>
    <t>YNX00015</t>
  </si>
  <si>
    <t>伊宁县2025年推动产业帮扶精准到户促进农民持续增收项目</t>
  </si>
  <si>
    <t>根据新财振〔2024〕6号文件要求：引导帮扶对象实施粮油、果蔬等产业到户项目，重点支持扩大规 模、提质增效、社会化服务等，兼顾对特色加工、乡村生产生活服务和就业创业（含跨州就业交通补助）等方面的支持</t>
  </si>
  <si>
    <t>11.完成重点对全县收入低于1万元的脱贫户、监测户入户产业补助。
2.受益脱贫、监测人口数≥10000人。
3.按期发放入户产业补助900万元，推动产业帮扶精准到户促进农民持续增收项目，切实改善脱贫户生产生活条件、帮助发展生产、提高经济收入.
4.群众满意度达95%以上.</t>
  </si>
  <si>
    <t>YNX00014</t>
  </si>
  <si>
    <t>伊宁县2025年推动产业帮扶精准到户良种母羊养殖产业补助项目</t>
  </si>
  <si>
    <t>根据新财振〔2024〕6号文件要求：引导帮扶对象实施畜牧（重点引进及自繁良种母羊养殖、禽类养殖）等产业到户项目，重点支持扩大规 模、提质增效、社会化服务等，兼顾对特色加工、乡村生产生活服务和就业创业（含跨省就业交通补助）等方面的支持。</t>
  </si>
  <si>
    <t>1.完成重点对全县收入低于1万元的脱贫户、监测户入户产业补助。
2.受益脱贫、监测人口数≥16000人。
3.按期发放入户产业补助2300万元，推动产业帮扶精准到户促进农民持续增收项目，切实改善脱贫户生产生活条件、帮助发展生产、提高经济收入.
4.群众满意度达95%以上.</t>
  </si>
  <si>
    <t>YNX00009</t>
  </si>
  <si>
    <t>伊宁县就业扶持临时性公益性岗位项目(上、下半年)</t>
  </si>
  <si>
    <t>就业项目</t>
  </si>
  <si>
    <t>公益性岗位</t>
  </si>
  <si>
    <t>为850个低收入的脱贫户、监测户安排临时性公益性岗位，每人每月发放0.1万元就业补助</t>
  </si>
  <si>
    <t>1.完成对低收入的脱贫户、监测户安排850个临时性公益性岗位，每月发放0.1万元就业补助。
2.受益群众人数≥850人。
3.带动群众就业增收，每人每年1.2万元。
4.群众满意度达95%以上.</t>
  </si>
  <si>
    <t>YNX00010</t>
  </si>
  <si>
    <t>伊宁县雨露计划项目</t>
  </si>
  <si>
    <t>巩固三保障成果</t>
  </si>
  <si>
    <t>享受“雨露计划+”职业教育补助</t>
  </si>
  <si>
    <t>对全县脱贫户、监测户中正在就读中职、高职的1300名学生，给予每人每年0.3万元的补助</t>
  </si>
  <si>
    <t>名</t>
  </si>
  <si>
    <t>伊宁县教育局</t>
  </si>
  <si>
    <t>吾买尔江</t>
  </si>
  <si>
    <t>1.完成对全县脱贫户、监测户中正在就读中职、高职的学生给予每人每年0.3万元的补助。
2.受益群众人数≥1300人。
3.减轻群众负担，提升技能人才培育，每人每年0.3万元的补助。
4.群众满意度达95%以上.</t>
  </si>
  <si>
    <t>YNX00011</t>
  </si>
  <si>
    <t>伊宁县阿乌利亚乡托逊村易地扶贫搬迁后扶发展项目</t>
  </si>
  <si>
    <t>易地搬迁后扶</t>
  </si>
  <si>
    <t>产业发展工程</t>
  </si>
  <si>
    <t>托逊村</t>
  </si>
  <si>
    <t>用于易地扶贫搬迁后扶基础设施、产业发展、公共服务岗位、就业发展等</t>
  </si>
  <si>
    <t>1.完成易地扶贫搬迁后扶贫产业发展建设。
2.受益群众人数≥1008人，其中脱贫人口数≥526人。
3.带动群众增收，提高村集体收益，预计每年15万元，增加就业岗位4人。
4.群众满意度达95%以上.</t>
  </si>
  <si>
    <t>YNX00012</t>
  </si>
  <si>
    <t>伊宁县阿乌利亚乡托逊村易地搬迁贷款贴息补助项目</t>
  </si>
  <si>
    <t>易地扶贫搬迁贷款债券贴息补助</t>
  </si>
  <si>
    <t>用于易地搬迁长期低息贷款贴息补助</t>
  </si>
  <si>
    <t>1.完成用于易地搬迁长期低息贷款贴息补助。
2.受益群众人数≥1008人，其中脱贫人口数≥526人。
3.易地搬迁长期低息贷款贴息补助，缓解贷款利息压力。
4.群众满意度达95%以上.</t>
  </si>
  <si>
    <t>YNX00013</t>
  </si>
  <si>
    <t>伊宁县多浪农场2025年0.3万亩高效节水建设项目</t>
  </si>
  <si>
    <t>小型农田水利设施建设</t>
  </si>
  <si>
    <t>农二队</t>
  </si>
  <si>
    <t>对农二队3000亩农田实施高效节水项目建设</t>
  </si>
  <si>
    <t>亩</t>
  </si>
  <si>
    <t>1.完成0.3万亩农田实施高效节水。
2.受益群众人数≥450人、其中脱贫人口数≥90人。
3.改善农田水利设施，节约水资源，提升农田作物产量，促群众增收，预计每亩增收300元。
4.群众满意度达95%以上.</t>
  </si>
  <si>
    <t>YNX00007</t>
  </si>
  <si>
    <t>伊宁县萨木于孜镇艾西热甫村壮大集体经济建设项目</t>
  </si>
  <si>
    <t>艾西热甫村</t>
  </si>
  <si>
    <t>建设农旅融合商业商铺1000平方（2层），配套附属设施。</t>
  </si>
  <si>
    <t>1.完成建设农旅融合商业商铺1000平方（2层）。
2.受益群众人数≥1500人，其中脱贫人口数≥49人。
3.带动群众增收，提高村集体收益，预计每年20万元，增加就业岗位25人。
4.群众满意度达95%以上.</t>
  </si>
  <si>
    <t>YNX00016</t>
  </si>
  <si>
    <t>伊宁县萨地克于孜乡安全饮水建设项目</t>
  </si>
  <si>
    <t>农村供水保障（饮水安全）工程建设</t>
  </si>
  <si>
    <t>上、下萨地克于孜村</t>
  </si>
  <si>
    <t>修建安全饮水管网25公里，配套阀门井等附属设施。</t>
  </si>
  <si>
    <t>1.安装修建安全饮水管网25公里。
2.受益群众人数≥5000人、其中脱贫人口数≥110人。
3.通过基础设施建设，改善乡村人居环境，完善管护机制，带动乡村经济发展和资本投入，使受益群众得到增收。
4.群众满意度达95%以上.</t>
  </si>
  <si>
    <t>YNX00017</t>
  </si>
  <si>
    <t>伊宁县萨地克于孜乡下萨地克于孜村人居环境整治基础设施建设项目</t>
  </si>
  <si>
    <t>公共照明设施</t>
  </si>
  <si>
    <t>下萨地克于孜村</t>
  </si>
  <si>
    <t>安装公共照明500杆，配套附属设施；采购环卫设施设备。</t>
  </si>
  <si>
    <t>杆</t>
  </si>
  <si>
    <t>1.安装公共照明500杆，采购环卫设施设备1批。
2.受益群众人数≥2300人、其中脱贫人口数≥55人。
3.通过基础设施建设，改善乡村人居环境，完善管护机制，带动乡村经济发展和资本投入，使受益群众得到增收。
4.群众满意度达95%以上.</t>
  </si>
  <si>
    <t>YNX00018</t>
  </si>
  <si>
    <t>伊宁县萨地克于孜乡下萨地克于孜村花卉产业配套项目</t>
  </si>
  <si>
    <t>建8000㎡花卉苗木繁育种植智能温棚；300㎡仓储及附属用房；及相应供电、供热、照明等基础配套设施。</t>
  </si>
  <si>
    <t>1.完成建设8000㎡智能温棚；300㎡仓储及附属用房。
2.受益群众人数≥2300人、其中脱贫人口数≥55人。
3.带动群众增收，提高村集体收益，预计每年100万元，增加就业岗位15人。
4.群众满意度达95%以上.</t>
  </si>
  <si>
    <t>YNX00019</t>
  </si>
  <si>
    <t>伊宁县维吾尔玉其温镇克什拉克塔木村卡丁车基地建设项目</t>
  </si>
  <si>
    <t>克什拉克塔木村</t>
  </si>
  <si>
    <t>建设4000平米基地用房及其附属设施（包括更衣室、控制室、培训室、装备室、安保室、换衣室等）</t>
  </si>
  <si>
    <t>平米</t>
  </si>
  <si>
    <t>1.完成建设4000平米基地用房。
2.受益群众人数≥2200人、其中脱贫人口数≥70人。
3.通过承接赛事促进当地餐饮、民宿、农产品推介产业发展，增加就业岗位，促进群众就业，增加群众收入。带动群众就业增收，提高村集体收益，预计每年40万元，增加就业岗位20人。
4.群众满意度达95%以上.</t>
  </si>
  <si>
    <t>YNX00020</t>
  </si>
  <si>
    <t>伊宁县曲鲁海乡赛依买里村人居环境整治基础设施建设项目</t>
  </si>
  <si>
    <t>赛依买里村</t>
  </si>
  <si>
    <t>安装公共照明520杆；修建村组道路13公里，配套沟渠、桥涵等配套设施</t>
  </si>
  <si>
    <t>1.完成修建道路13公里、安装公共照明520杆。
2.受益群众人数≥3000人、其中脱贫人口数≥900人。
3.通过基础设施建设，改善乡村人居环境，完善管护机制，带动乡村经济发展和资本投入，使受益群众得到增收。
4.群众满意度达95%以上.</t>
  </si>
  <si>
    <t>YNX00021</t>
  </si>
  <si>
    <t>伊宁县曲鲁海乡赛依买里村污水治理及公共照明建设项目</t>
  </si>
  <si>
    <t>建设日处理300方污水处理站一座，铺设20公里污水管网配套检查井等相关附属设施；</t>
  </si>
  <si>
    <t>1.完成建设日处理300方污水处理站一座、铺设20公里。
2.受益群众人数≥3000人、其中脱贫人口数≥900人。
3.通过基础设施建设，改善乡村人居环境，完善管护机制，带动乡村经济发展和资本投入，使受益群众得到增收。
4.群众满意度达95%以上.</t>
  </si>
  <si>
    <t>YNX00022</t>
  </si>
  <si>
    <t>伊宁县麻扎乡塔尔村公共照明建设项目</t>
  </si>
  <si>
    <t>塔尔村</t>
  </si>
  <si>
    <t>安装公共照明200杆，配套附属设施</t>
  </si>
  <si>
    <t>1.完成安装公共照明200杆。
2.受益群众人数≥2030人、其中脱贫人口数≥49人。
3.改善乡村人居环境，完善管护机制，带动乡村经济发展和资本投入，使受益群众得到增收。
4.群众满意度达95%以上.</t>
  </si>
  <si>
    <t>YNX00023</t>
  </si>
  <si>
    <t>伊宁县麻扎乡塔尔村农田防渗渠建设项目</t>
  </si>
  <si>
    <t>新建农田防渗渠1.5公里，配套闸门、桥涵等相关附属设施</t>
  </si>
  <si>
    <t>1.完成新建农田防渗渠1.5公里，。
2.受益群众人数≥500人、其中脱贫人口数≥120人。
3.改善农田水利设施，节约水资源，提升农田作物产量，促群众增收，预计每亩增收100元。
4.群众满意度达95%以上.</t>
  </si>
  <si>
    <t>YNX00024</t>
  </si>
  <si>
    <t>伊宁县麻扎乡上博尔博松村村组道路建设项目</t>
  </si>
  <si>
    <t>上博尔博松村</t>
  </si>
  <si>
    <t>新建上博尔博松村克孜勒才片区、齐力克片区村组道路3公里，沙石化0.5公里。</t>
  </si>
  <si>
    <t>1.完成建设村组道路3公里，沙石化道路0.5公里。
2.受益群众人数≥1200人、其中脱贫人口数≥370人。
3.通过基础设施建设，改善乡村人居环境，完善管护机制，带动乡村经济发展和资本投入，使受益群众得到增收。
4.群众满意度达95%以上.</t>
  </si>
  <si>
    <t>YNX00025</t>
  </si>
  <si>
    <t>伊宁县喀拉亚尕奇乡公共照明建设项目</t>
  </si>
  <si>
    <t>卡赞奇村</t>
  </si>
  <si>
    <t>卡赞奇村安装公共照明100杆，吉尔格朗村安装公共照明290杆。</t>
  </si>
  <si>
    <t>1.完成安装公共照明390杆。
2.受益群众人数≥1000人、其中脱贫人口数≥600人。
3.通过基础设施建设，改善乡村人居环境，完善管护机制，带动乡村经济发展和资本投入，使受益群众得到增收。
4.群众满意度达95%以上.</t>
  </si>
  <si>
    <t>YNX00026</t>
  </si>
  <si>
    <t>伊宁县胡地亚于孜镇奥尔曼村蔬菜水果保鲜冷库建设项目</t>
  </si>
  <si>
    <t>农产品仓储保鲜冷链基础设施建设</t>
  </si>
  <si>
    <t>奥尔曼村</t>
  </si>
  <si>
    <t>建设1000平方冷库、300平米附属房建设、配套相关附属设施</t>
  </si>
  <si>
    <t>1.完成建设1000平方冷库、300平米附属房。
2.受益群众人数≥1800人、其中脱贫人口数≥50人。
3.带动群众增收，提高村集体收益，预计每年40万元，增加就业岗位6人。
4.群众满意度达95%以上.</t>
  </si>
  <si>
    <t>YNX00028</t>
  </si>
  <si>
    <t>伊宁县吉里于孜镇五道桥村民宿建设项目</t>
  </si>
  <si>
    <t>五道桥村</t>
  </si>
  <si>
    <t>新建四栋（每栋250平方米）民族特色庭院民宿；新建1000平方米宴会厅；配套基础设施</t>
  </si>
  <si>
    <t>1.完成新建四栋每栋250平方米民族特色庭院民宿；新建1000平方米宴会厅。
2.受益群众人数≥1600人、其中脱贫人口数≥50人。
3.带动群众增收，提高村集体收益，预计每年40万元，增加就业岗位15人。
4.群众满意度达95%以上.</t>
  </si>
  <si>
    <t>YNX00029</t>
  </si>
  <si>
    <t>伊宁县温亚尔镇下温亚尔村污水治理及公共照明建设项目</t>
  </si>
  <si>
    <t>下温亚尔村</t>
  </si>
  <si>
    <t>安装公共照明440杆、配套污水管网17公里设施设备等。</t>
  </si>
  <si>
    <t>1.完成污水管网17公里、安装公共照明440杆。
2.受益群众人数≥3000人、其中脱贫人口数≥55人。
3.通过基础设施建设，改善乡村人居环境，完善管护机制，带动乡村经济发展和资本投入，使受益群众得到增收。
4.群众满意度达95%以上.</t>
  </si>
  <si>
    <t>YNX00030</t>
  </si>
  <si>
    <t>伊宁县温亚尔镇下温亚尔村农田灌溉防渗渠建设项目</t>
  </si>
  <si>
    <t>新建13公里农田灌溉防渗渠道及渠系配套设施</t>
  </si>
  <si>
    <t>1.完成新建13公里农田灌溉防渗渠道及渠系配套设施。2.受益群众人数≥3000人、其中脱贫人口数≥55人。
3.改善农田水利设施，节约水资源，提升农田作物产量，促群众增收，预计每亩增收100元。
4.群众满意度达95%以上。</t>
  </si>
  <si>
    <t>YNX00031</t>
  </si>
  <si>
    <t>伊宁县阿乌利亚乡克孜布拉克村村组道路建设项目</t>
  </si>
  <si>
    <t>克孜布拉克村</t>
  </si>
  <si>
    <t>修建道路6.5公里，过水路面1处、小型桥梁1座，配套沟渠、桥涵等附属设施；</t>
  </si>
  <si>
    <t>1.完成修建道路6.5公里。
2.受益群众人数≥1800人、其中脱贫人口数≥700人。
3.通过基础设施建设，改善乡村人居环境，完善管护机制，带动乡村经济发展和资本投入，使受益群众得到增收。
4.群众满意度达95%以上.</t>
  </si>
  <si>
    <t>YNX00032</t>
  </si>
  <si>
    <t>伊宁县喀什镇托提温村保鲜库建设项目</t>
  </si>
  <si>
    <t>托提温村</t>
  </si>
  <si>
    <t>新建库容5000吨保鲜库，并配套附属设施</t>
  </si>
  <si>
    <t>吨</t>
  </si>
  <si>
    <t>1.完成新建库容5000吨保鲜库。
2.受益群众人数≥2900人、其中脱贫人口数≥90人。
3.带动群众增收，提高村集体收益，预计每年100万元，增加就业岗位5人。
4.群众满意度达95%以上.</t>
  </si>
  <si>
    <t>YNX00033</t>
  </si>
  <si>
    <t>伊宁县麻扎乡吾尔它买里村壮大村集体经济项目</t>
  </si>
  <si>
    <t>新型农村集体经济发展项目</t>
  </si>
  <si>
    <t>阿热买里村</t>
  </si>
  <si>
    <t>对50亩地老果园枯死树木进行清理，土地平整，实施滴灌设施密植10万株法桐。</t>
  </si>
  <si>
    <t>伊宁县委组织部</t>
  </si>
  <si>
    <t>王金永</t>
  </si>
  <si>
    <t>1.完成50亩地平整改造，10万株法桐密植等。2.受益群众人数≥1508人、其中脱贫人口数≥260人。
3.带动群众增收，提高村集体收益，预计每年6万元，。
4.群众满意度达95%以上.</t>
  </si>
  <si>
    <t>YNX00034</t>
  </si>
  <si>
    <t>伊宁县英塔木镇托万克温村壮大村集体经济项目</t>
  </si>
  <si>
    <t>托万克温村</t>
  </si>
  <si>
    <t>采购1504拖拉机1台，残膜打捆与秸秆还田一体机一台。</t>
  </si>
  <si>
    <t>套</t>
  </si>
  <si>
    <t>1.完成采购1504大马力拖拉机，残膜打捆与秸秆还田一体机一台。
2.受益群众人数≥800人、其中脱贫人口数≥30人。
3.带动群众增收，提高村集体收益，预计每年6万元，增加就业岗位2人。5.群众满意度达96%以上.</t>
  </si>
  <si>
    <t>YNX00035</t>
  </si>
  <si>
    <t>伊宁县愉群翁回族乡伊克温村壮大村集体经济项目</t>
  </si>
  <si>
    <t>伊克温村</t>
  </si>
  <si>
    <t xml:space="preserve"> 新建500平方米（两层）商铺。</t>
  </si>
  <si>
    <t>1.完成建设500平米商铺。
2.受益群众人数≥800人、其中脱贫人口数≥30人。
3.带动群众增收，提高村集体收益，预计每年6万元，增加就业岗位5人。
4.群众满意度达95%以上.</t>
  </si>
  <si>
    <t>YNX00036</t>
  </si>
  <si>
    <t>伊宁县喀什乡镇赛皮尔村壮大村集体经济项目</t>
  </si>
  <si>
    <t>赛皮尔村</t>
  </si>
  <si>
    <t>新建冷库200平米冷库1座</t>
  </si>
  <si>
    <t>座</t>
  </si>
  <si>
    <t>1.完成新建冷库200平米冷库1座。
2.受益群众人数≥4500人、其中脱贫人口数≥260人。
3.带动群众增收，提高村集体收益，预计每年8万元，增加就业岗位3人。
4.群众满意度达95%以上.</t>
  </si>
  <si>
    <t>YNX00037</t>
  </si>
  <si>
    <t>伊宁县阿乌利亚乡克孜布拉克村壮大村集体经济项目</t>
  </si>
  <si>
    <t>入股阿乌利亚乡骆驼养殖合作社，购买骆驼35峰，以支部引领合作社发展特色养殖奶业振兴工作。</t>
  </si>
  <si>
    <t>峰</t>
  </si>
  <si>
    <t>1.完成入股阿乌利亚乡骆驼养殖合作社，购买骆驼35峰。
2.受益群众人数≥1800人、其中脱贫人口数≥700人。
3.带动群众增收，提高村集体收益，预计每年6万元，增加就业岗位2人。
4.群众满意度达95%以上.</t>
  </si>
  <si>
    <t>YNX00038</t>
  </si>
  <si>
    <t>伊宁县英塔木镇多浪片区多浪新村壮大村集体经济项目</t>
  </si>
  <si>
    <t>扩建</t>
  </si>
  <si>
    <t>多浪新村</t>
  </si>
  <si>
    <t>新建菌包废料加工流水线1条，新建大棚7座，共2500平米，持续扩大蘑菇种植。</t>
  </si>
  <si>
    <t>1.完成新建菌包废料加工流水线1条，新建大棚7座。
2.受益群众人数≥650人、其中脱贫人口数≥50人。
3.带动群众增收，提高村集体收益，预计每年6万元。
4.群众满意度达95%以上.</t>
  </si>
  <si>
    <t>YNX00039</t>
  </si>
  <si>
    <t>伊宁县武功乡上武功村壮大村集体经济项目</t>
  </si>
  <si>
    <t>上武功村</t>
  </si>
  <si>
    <t>建设蔬菜育苗大棚4座，每座占地面积2亩（1200平方），配套附属设施（滴灌管网、温控设备、微型蓄水池等）</t>
  </si>
  <si>
    <t>1.完成新建蔬菜大棚4座。
2.受益群众人数≥100人、其中脱贫人口数≥130人。
3.带动群众增收，提高村集体收益，预计每年6万元。
4.群众满意度达95%以上.</t>
  </si>
  <si>
    <t>YNX00040</t>
  </si>
  <si>
    <t>伊宁县胡地亚于孜镇博孜村庭院防渗渠以工代赈项目</t>
  </si>
  <si>
    <t>博孜村</t>
  </si>
  <si>
    <t>新建35、50U型庭院灌溉防渗渠8.7公里及渠系建筑物。</t>
  </si>
  <si>
    <t>伊宁县发展和改革委员会</t>
  </si>
  <si>
    <t>郭海福</t>
  </si>
  <si>
    <t>1.完成新建庭院防渗渠8718米。
2.受益群众人数≥1600人、其中脱贫人口数≥11人。
3.通过基础设施建设，改善乡村人居环境，完善管护机制，带动乡村经济发展和资本投入，使受益群众得到增收。
4.群众满意度达95%以上.</t>
  </si>
  <si>
    <t>YNX00041</t>
  </si>
  <si>
    <t>伊宁县巴依托海镇喀勒尧里村路面硬化、庭院供水渠以工代赈项目</t>
  </si>
  <si>
    <t>喀勒尧里村</t>
  </si>
  <si>
    <t>新建1米宽混凝土路面砖人行道8公里及配套附属设施，新建40U型庭院灌溉防渗渠8公里配套闸门、桥涵等相关附属设施。</t>
  </si>
  <si>
    <t>1.完成新建砖人行道8公里，庭院防渗渠8公里。
2.受益群众人数≥2200人、其中脱贫人口数≥20人。
3.通过基础设施建设，改善乡村人居环境，完善管护机制，带动乡村经济发展和资本投入，使受益群众得到增收。
4.群众满意度达95%以上.</t>
  </si>
  <si>
    <t>YNX00042</t>
  </si>
  <si>
    <t>伊宁县温亚尔镇上伊地力于孜村庭院供水渠以工代赈项目</t>
  </si>
  <si>
    <t>上伊地力于孜村</t>
  </si>
  <si>
    <t>新建40U型庭院灌溉防渗渠10公里配套闸门、桥涵等相关附属设施</t>
  </si>
  <si>
    <t>1.完成新建庭院供水渠10公里。
2.受益群众人数≥3100人、其中脱贫人口数≥80人。
3.通过基础设施建设，改善乡村人居环境，完善管护机制，带动乡村经济发展和资本投入，使受益群众得到增收。
4.群众满意度达95%以上.</t>
  </si>
  <si>
    <t>YNX00043</t>
  </si>
  <si>
    <t>伊宁县萨木于孜镇艾西热甫村庭院防渗渠以工代赈项目</t>
  </si>
  <si>
    <t>新建40U型庭院灌溉防渗渠7公里，配套闸门、桥涵等相关附属设施</t>
  </si>
  <si>
    <t>1.完成新建庭院供水渠7公里。
2.受益群众人数≥2500人、其中脱贫人口数≥25人。
3.通过基础设施建设，改善乡村人居环境，完善管护机制，带动乡村经济发展和资本投入，使受益群众得到增收。
4.群众满意度达95%以上.</t>
  </si>
  <si>
    <t>YNX00044</t>
  </si>
  <si>
    <t>伊宁县曲鲁海乡赛依买里村农村道路以工代赈项目</t>
  </si>
  <si>
    <t>新建4-5米宽农村道路3公里、配套沟渠、桥涵等相关附属设施</t>
  </si>
  <si>
    <t>1.完成新建农村道路3公里及配套设施。
2.受益群众人数≥3000人、其中脱贫人口数≥900人。
3.通过项目建设改善乡村人居环境，完善管护机制，带动乡村经济发展和资本投入，使受益群众得到增收
4.群众满意度达95%以上.</t>
  </si>
  <si>
    <t>YNX00045</t>
  </si>
  <si>
    <t>伊宁县胡地亚于孜镇奥尔曼村路面硬化、庭院供水渠以工代赈项目</t>
  </si>
  <si>
    <t>新建11600平方米路面硬化及配套沟渠、桥涵等相关附属设施，3600米40U型庭院灌溉防渗渠，配套闸门、桥涵等相关附属设施</t>
  </si>
  <si>
    <t>1.完成新建11600平方米路面硬化，3600米庭院供水渠。
2.受益群众人数≥2700人、其中脱贫人口数≥50人。
3.通过项目建设改善乡村人居环境，完善管护机制，带动乡村经济发展和资本投入，使受益群众得到增收.
4.群众满意度达95%以上.</t>
  </si>
  <si>
    <t>YNX00046</t>
  </si>
  <si>
    <t>伊宁县阿热吾斯塘镇布拉克贝希村庭院灌溉渠以工代赈项目</t>
  </si>
  <si>
    <t>布拉克贝希村</t>
  </si>
  <si>
    <t>修建40U型庭院灌溉防渗渠15公里，配套闸门、桥涵等相关附属设施</t>
  </si>
  <si>
    <t>1.完成新建庭院灌溉防渗渠15公里。
2.受益群众人数≥2300人、其中脱贫人口数≥130人。
3.通过基础设施建设，改善乡村人居环境，完善管护机制，带动乡村经济发展和资本投入，使受益群众得到增收。
4.群众满意度达95%以上.</t>
  </si>
  <si>
    <t>YNX00047</t>
  </si>
  <si>
    <t>伊宁县愉群翁回族乡下愉群翁村鱼塘建设项目</t>
  </si>
  <si>
    <t>水产养殖业发展</t>
  </si>
  <si>
    <t>下愉群翁村</t>
  </si>
  <si>
    <t>新建膨化饲料厂600平方米，新建钢构800平方米（罗非鱼、虾、蟹、武昌鱼）越冬大棚，配套水、电、路等附属设施</t>
  </si>
  <si>
    <t>伊宁县民宗局</t>
  </si>
  <si>
    <t>姚宁</t>
  </si>
  <si>
    <t>1.完成新建膨化饲料厂600平方米，新建钢构800平方米大棚。2.受益群众人数≥2200人、其中脱贫人口数≥35人。
3.带动群众增收，提高村集体收益，预计每年30万元，增加就业岗位5人。4.群众满意度达95%以上.</t>
  </si>
  <si>
    <t>YNX00048</t>
  </si>
  <si>
    <t>伊宁县愉群翁回族乡伊克温村奶制品加工厂建设项目</t>
  </si>
  <si>
    <t>产地初加工和精深加工</t>
  </si>
  <si>
    <t>新建奶皮子加工厂650平方米，新建45平方米冷库，配套水电路等附属设施</t>
  </si>
  <si>
    <t>1.完成新建奶皮子加工厂650平方米，新建45平方米冷库。
2.受益群众人数≥1580人、其中脱贫人口数≥30人。
3.带动群众增收，提高村集体收益，预计每年20万元，增加就业岗位5人。
4.群众满意度达95%以上.</t>
  </si>
  <si>
    <t>YNX00049</t>
  </si>
  <si>
    <t>伊宁县阿乌利亚乡布力开村骆驼养殖合作社培育项目</t>
  </si>
  <si>
    <t>养殖业基地</t>
  </si>
  <si>
    <t>布力开村</t>
  </si>
  <si>
    <t>建设100峰骆驼养殖棚圈1座，配套相关设施。</t>
  </si>
  <si>
    <t>1.完成100峰骆驼养殖棚圈1座。
2.受益群众人数≥3305人、其中脱贫人口数≥700人。
3.带动群众增收，提高村集体收益，预计每年50万元，增加就业岗位5人。
4.群众满意度达95%以上.</t>
  </si>
  <si>
    <t>YNX00050</t>
  </si>
  <si>
    <t>伊宁县喀拉亚尕奇乡吉尔格朗村民族特色民宿休闲庄建设项目</t>
  </si>
  <si>
    <t>吉尔格朗村</t>
  </si>
  <si>
    <t xml:space="preserve">1、新建1200平米客房，400㎡餐厅、修建300米步行道、硬化地面、配套水电暖等附属设施。
</t>
  </si>
  <si>
    <t>1.完成新建1200平米客房，采购20间民族特色的毡房。
2.受益群众人数≥1502人、其中脱贫人口数≥450人。
3.带动群众增收，提高村集体收益，预计每年40万元，增加就业岗位5人。
4.群众满意度达95%以上.</t>
  </si>
  <si>
    <t>YNX00051</t>
  </si>
  <si>
    <t>伊宁县萨地克于孜乡下萨地克于孜村庭院供水渠建设项目</t>
  </si>
  <si>
    <t>修建庭院供水16.25公里，设计横断面为U型，采取C20现浇混凝土板，渠道上口宽0.4米，深度0.6米,设计流量0.25m3/s，闸门30个，及渠系建筑物。</t>
  </si>
  <si>
    <t>1.完成修建庭院供水16.25公里。
2.受益群众人数≥1344人、其中脱贫人口数≥50人。
3.通过基础设施建设，改善乡村人居环境，完善管护机制，带动乡村经济发展和资本投入，使受益群众得到增收。
4.群众满意度达95%以上.</t>
  </si>
  <si>
    <t>YNX00052</t>
  </si>
  <si>
    <t>伊宁县萨地克于孜乡下萨地克于孜村保鲜冷冻一体库建设项目</t>
  </si>
  <si>
    <t>在花惠农花卉基地内新建600平米保鲜冷冻一体库及辅助道路等附属设施</t>
  </si>
  <si>
    <t>1.完成新建600平米保鲜冷冻一体库1座。
2.受益群众人数≥500人、其中脱贫人口数≥50人。
3.带动群众增收，提高村集体收益，预计每年30万元，增加就业岗位2人。
4.群众满意度达95%以上.</t>
  </si>
  <si>
    <t>YNX00053</t>
  </si>
  <si>
    <t>伊宁县萨木于孜镇撒拉村村组道路建设项目</t>
  </si>
  <si>
    <t>撒拉村</t>
  </si>
  <si>
    <t>修建4-5米宽村组道路5公里</t>
  </si>
  <si>
    <t>1.完成修建道路5公里。
2.受益群众人数≥2700人、其中脱贫人口数≥20人。
3.通过基础设施建设，改善乡村人居环境，完善管护机制，带动乡村经济发展和资本投入，使受益群众得到增收。
4.群众满意度达95%以上.</t>
  </si>
  <si>
    <t>YNX00054</t>
  </si>
  <si>
    <t>伊宁县胡地亚于孜镇下胡地亚于孜村庭院供水渠建设项目</t>
  </si>
  <si>
    <t>新建40U型庭院灌溉防渗渠9公里，附带附属设施。</t>
  </si>
  <si>
    <t>1.完成新建庭院供水渠长9公里，附带附属设施。
2.受益群众人数≥2030人、其中脱贫人口数≥49人。
3.通过基础设施建设，改善乡村人居环境，完善管护机制，带动乡村经济发展和资本投入，使受益群众得到增收增加就业岗位5人。
4.群众满意度达95%以上.</t>
  </si>
  <si>
    <t>YNX00055</t>
  </si>
  <si>
    <t>伊宁县困难群众饮用低氟边销茶项目</t>
  </si>
  <si>
    <t>困难群众饮用低氟茶</t>
  </si>
  <si>
    <t>为2180户“三类户”及偏远山区一般群众120户，共计2300户送低氟边销茶。</t>
  </si>
  <si>
    <t>户</t>
  </si>
  <si>
    <t>1.完成为2300户群众送低氟边销茶。
2.受益群户数≥2300户、其中三类户数≥492180。
3.带动困难群众饮用低氟茶。
4.群众满意度达95%以上.</t>
  </si>
  <si>
    <t>YNX00056</t>
  </si>
  <si>
    <t>伊犁州伊宁县乡村振兴村组道路建设项目</t>
  </si>
  <si>
    <t>修建农村村组道路180公里，配套沟渠、桥涵等相关附属设施。</t>
  </si>
  <si>
    <t>1.完成新建农村村组道路180公里。
2.受益群众人数≥20000人、其中脱贫人口数≥600人。
3.通过基础设施建设，改善乡村人居环境，完善管护机制，带动乡村经济发展和资本投入，使受益群众得到增收。
4.群众满意度达95%以上.</t>
  </si>
  <si>
    <t>YNX00057</t>
  </si>
  <si>
    <t>伊犁州伊宁县农村人居环境整治提升建设项目</t>
  </si>
  <si>
    <t>新建排水管网180千米，建设农村生活污水处理站6座、公共卫生间16座，配套检查井等相关附属设施设备等。</t>
  </si>
  <si>
    <t>千米</t>
  </si>
  <si>
    <t>1.完成新建排水管网180千米，建设农村生活污水处理站6座、公共卫生间16间。
2.受益群众人数≥20000人、其中脱贫人口数≥600人。
3.通过基础设施建设，改善乡村人居环境，完善管护机制，带动乡村经济发展和资本投入，使受益群众得到增收
4.群众满意度达95%以上.</t>
  </si>
  <si>
    <t>YNX00058</t>
  </si>
  <si>
    <t>伊宁县农村公路提升改造工程项目</t>
  </si>
  <si>
    <t>新建及改造提升农村公路500公里、建设桥梁、安防工程及配套附属设施。</t>
  </si>
  <si>
    <t>伊宁县交通运输局</t>
  </si>
  <si>
    <t>王天泽</t>
  </si>
  <si>
    <t>1.完成新建及改造提升农村公路500公里。
2.受益群众人数≥45000人、其中脱贫人口数≥1500人。
3.通过基础设施建设，改善乡村人居环境，完善管护机制，带动乡村经济发展和资本投入，使受益群众得到增收。
4.群众满意度达95%以上.</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</si>
</sst>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quot;￥&quot;#,##0.00_);[Red]\(&quot;￥&quot;#,##0.00\)"/>
  </numFmts>
  <fonts count="30">
    <font>
      <sz val="11"/>
      <color theme="1"/>
      <name val="宋体"/>
      <charset val="134"/>
      <scheme val="minor"/>
    </font>
    <font>
      <sz val="11"/>
      <name val="Times New Roman"/>
      <charset val="134"/>
    </font>
    <font>
      <b/>
      <sz val="10"/>
      <name val="宋体"/>
      <charset val="134"/>
    </font>
    <font>
      <sz val="10"/>
      <name val="宋体"/>
      <charset val="134"/>
    </font>
    <font>
      <sz val="11"/>
      <name val="宋体"/>
      <charset val="134"/>
    </font>
    <font>
      <b/>
      <sz val="22"/>
      <name val="宋体"/>
      <charset val="134"/>
    </font>
    <font>
      <b/>
      <sz val="12"/>
      <name val="宋体"/>
      <charset val="134"/>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Tahoma"/>
      <charset val="134"/>
    </font>
    <font>
      <sz val="11"/>
      <color indexed="8"/>
      <name val="宋体"/>
      <charset val="134"/>
    </font>
    <font>
      <sz val="11"/>
      <color rgb="FF00000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7" fillId="0" borderId="0">
      <alignment vertical="center"/>
    </xf>
    <xf numFmtId="0" fontId="13" fillId="0" borderId="0" applyNumberFormat="0" applyFill="0" applyBorder="0" applyAlignment="0" applyProtection="0">
      <alignment vertical="center"/>
    </xf>
    <xf numFmtId="0" fontId="0" fillId="7" borderId="5"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11" fillId="9" borderId="0" applyNumberFormat="0" applyBorder="0" applyAlignment="0" applyProtection="0">
      <alignment vertical="center"/>
    </xf>
    <xf numFmtId="0" fontId="14" fillId="0" borderId="7" applyNumberFormat="0" applyFill="0" applyAlignment="0" applyProtection="0">
      <alignment vertical="center"/>
    </xf>
    <xf numFmtId="0" fontId="11" fillId="10" borderId="0" applyNumberFormat="0" applyBorder="0" applyAlignment="0" applyProtection="0">
      <alignment vertical="center"/>
    </xf>
    <xf numFmtId="0" fontId="20" fillId="11" borderId="8" applyNumberFormat="0" applyAlignment="0" applyProtection="0">
      <alignment vertical="center"/>
    </xf>
    <xf numFmtId="0" fontId="7" fillId="0" borderId="0">
      <alignment vertical="top"/>
    </xf>
    <xf numFmtId="0" fontId="21" fillId="11" borderId="4" applyNumberFormat="0" applyAlignment="0" applyProtection="0">
      <alignment vertical="center"/>
    </xf>
    <xf numFmtId="0" fontId="22" fillId="12" borderId="9"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0" fillId="0" borderId="0"/>
    <xf numFmtId="0" fontId="27" fillId="0" borderId="0"/>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28" fillId="0" borderId="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29" fillId="0" borderId="0">
      <protection locked="0"/>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7" fillId="0" borderId="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0" fillId="0" borderId="0"/>
    <xf numFmtId="0" fontId="0" fillId="0" borderId="0">
      <alignment vertical="center"/>
    </xf>
    <xf numFmtId="0" fontId="7" fillId="0" borderId="0"/>
    <xf numFmtId="0" fontId="7" fillId="0" borderId="0" applyProtection="0">
      <alignment vertical="center"/>
    </xf>
    <xf numFmtId="0" fontId="29" fillId="0" borderId="0">
      <protection locked="0"/>
    </xf>
  </cellStyleXfs>
  <cellXfs count="17">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1" fillId="0" borderId="0" xfId="0" applyFont="1" applyFill="1" applyAlignment="1">
      <alignment horizontal="left" vertical="center" wrapText="1"/>
    </xf>
    <xf numFmtId="0" fontId="0" fillId="0" borderId="0" xfId="0" applyFill="1" applyAlignment="1"/>
    <xf numFmtId="0" fontId="4" fillId="0" borderId="0" xfId="0" applyFont="1" applyFill="1" applyAlignment="1">
      <alignment horizontal="left" vertical="center" wrapText="1"/>
    </xf>
    <xf numFmtId="0" fontId="4" fillId="0" borderId="0" xfId="0" applyFont="1" applyFill="1" applyAlignment="1">
      <alignment horizontal="center" vertical="center" wrapText="1"/>
    </xf>
    <xf numFmtId="177" fontId="5" fillId="0" borderId="0" xfId="0" applyNumberFormat="1" applyFont="1" applyFill="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176" fontId="6" fillId="0" borderId="2"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 10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常规 26" xfId="26"/>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常规 7 2" xfId="40"/>
    <cellStyle name="常规 108" xfId="41"/>
    <cellStyle name="40% - 强调文字颜色 2" xfId="42" builtinId="35"/>
    <cellStyle name="强调文字颜色 3" xfId="43" builtinId="37"/>
    <cellStyle name="强调文字颜色 4" xfId="44" builtinId="41"/>
    <cellStyle name="常规 50" xfId="45"/>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常规 10" xfId="53"/>
    <cellStyle name="40% - 强调文字颜色 6" xfId="54" builtinId="51"/>
    <cellStyle name="60% - 强调文字颜色 6" xfId="55" builtinId="52"/>
    <cellStyle name="常规 7" xfId="56"/>
    <cellStyle name="常规 18" xfId="57"/>
    <cellStyle name="常规 2" xfId="58"/>
    <cellStyle name="常规_Sheet1" xfId="59"/>
    <cellStyle name="常规 4 3" xfId="60"/>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63</xdr:row>
      <xdr:rowOff>0</xdr:rowOff>
    </xdr:from>
    <xdr:to>
      <xdr:col>2</xdr:col>
      <xdr:colOff>76835</xdr:colOff>
      <xdr:row>63</xdr:row>
      <xdr:rowOff>140970</xdr:rowOff>
    </xdr:to>
    <xdr:sp>
      <xdr:nvSpPr>
        <xdr:cNvPr id="28877" name="Text_x0020_Box_x0020_79 1833"/>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878" name="Text_x0020_Box_x0020_80 1834"/>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879" name="Text_x0020_Box_x0020_81 1835"/>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880" name="Text_x0020_Box_x0020_82 1836"/>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881" name="Text_x0020_Box_x0020_79 1813"/>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882" name="Text_x0020_Box_x0020_80 1814"/>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883" name="Text_x0020_Box_x0020_81 1815"/>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884" name="Text_x0020_Box_x0020_82 1816"/>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885" name="Text_x0020_Box_x0020_79 1829"/>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886" name="Text_x0020_Box_x0020_80 1830"/>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887" name="Text_x0020_Box_x0020_81 1831"/>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888" name="Text_x0020_Box_x0020_82 1832"/>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889" name="Text_x0020_Box_x0020_79 1809"/>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890" name="Text_x0020_Box_x0020_80 1810"/>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891" name="Text_x0020_Box_x0020_81 1811"/>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892" name="Text_x0020_Box_x0020_82 1812"/>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893" name="Text_x0020_Box_x0020_79 1817"/>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894" name="Text_x0020_Box_x0020_80 1818"/>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895" name="Text_x0020_Box_x0020_81 1819"/>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896" name="Text_x0020_Box_x0020_82 1820"/>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897" name="Text_x0020_Box_x0020_79 1821"/>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898" name="Text_x0020_Box_x0020_80 1822"/>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899" name="Text_x0020_Box_x0020_81 1823"/>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00" name="Text_x0020_Box_x0020_82 1824"/>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01" name="Text_x0020_Box_x0020_79 1825"/>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02" name="Text_x0020_Box_x0020_80 1826"/>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03" name="Text_x0020_Box_x0020_81 1827"/>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04" name="Text_x0020_Box_x0020_82 1828"/>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05" name="Text_x0020_Box_x0020_79 1837"/>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06" name="Text_x0020_Box_x0020_80 1838"/>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07" name="Text_x0020_Box_x0020_81 1839"/>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08" name="Text_x0020_Box_x0020_82 1840"/>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09" name="Text_x0020_Box_x0020_79 1841"/>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10" name="Text_x0020_Box_x0020_80 1842"/>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11" name="Text_x0020_Box_x0020_81 1843"/>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12" name="Text_x0020_Box_x0020_82 1844"/>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913" name="Text_x0020_Box_x0020_79 1813"/>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914" name="Text_x0020_Box_x0020_80 1814"/>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915" name="Text_x0020_Box_x0020_81 1815"/>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916" name="Text_x0020_Box_x0020_82 1816"/>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917" name="Text_x0020_Box_x0020_79 1829"/>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918" name="Text_x0020_Box_x0020_80 1830"/>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919" name="Text_x0020_Box_x0020_81 1831"/>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140970</xdr:rowOff>
    </xdr:to>
    <xdr:sp>
      <xdr:nvSpPr>
        <xdr:cNvPr id="28920" name="Text_x0020_Box_x0020_82 1832"/>
        <xdr:cNvSpPr/>
      </xdr:nvSpPr>
      <xdr:spPr>
        <a:xfrm>
          <a:off x="1309370" y="47343695"/>
          <a:ext cx="76835" cy="14097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21" name="Text_x0020_Box_x0020_79 1809"/>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22" name="Text_x0020_Box_x0020_80 1810"/>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23" name="Text_x0020_Box_x0020_81 1811"/>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24" name="Text_x0020_Box_x0020_82 1812"/>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25" name="Text_x0020_Box_x0020_79 1817"/>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26" name="Text_x0020_Box_x0020_80 1818"/>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27" name="Text_x0020_Box_x0020_81 1819"/>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28" name="Text_x0020_Box_x0020_82 1820"/>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29" name="Text_x0020_Box_x0020_79 1821"/>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30" name="Text_x0020_Box_x0020_80 1822"/>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31" name="Text_x0020_Box_x0020_81 1823"/>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32" name="Text_x0020_Box_x0020_82 1824"/>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33" name="Text_x0020_Box_x0020_79 1825"/>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34" name="Text_x0020_Box_x0020_80 1826"/>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35" name="Text_x0020_Box_x0020_81 1827"/>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36" name="Text_x0020_Box_x0020_82 1828"/>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37" name="Text_x0020_Box_x0020_79 1837"/>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38" name="Text_x0020_Box_x0020_80 1838"/>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39" name="Text_x0020_Box_x0020_81 1839"/>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40" name="Text_x0020_Box_x0020_82 1840"/>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41" name="Text_x0020_Box_x0020_79 1841"/>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42" name="Text_x0020_Box_x0020_80 1842"/>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43" name="Text_x0020_Box_x0020_81 1843"/>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76835</xdr:colOff>
      <xdr:row>63</xdr:row>
      <xdr:rowOff>170180</xdr:rowOff>
    </xdr:to>
    <xdr:sp>
      <xdr:nvSpPr>
        <xdr:cNvPr id="28944" name="Text_x0020_Box_x0020_82 1844"/>
        <xdr:cNvSpPr/>
      </xdr:nvSpPr>
      <xdr:spPr>
        <a:xfrm>
          <a:off x="1309370" y="47343695"/>
          <a:ext cx="7683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45" name="Text_x0020_Box_x0020_79 1833"/>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46" name="Text_x0020_Box_x0020_80 1834"/>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47" name="Text_x0020_Box_x0020_81 1835"/>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48" name="Text_x0020_Box_x0020_82 1836"/>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49" name="Text_x0020_Box_x0020_79 1813"/>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50" name="Text_x0020_Box_x0020_80 1814"/>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51" name="Text_x0020_Box_x0020_81 1815"/>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52" name="Text_x0020_Box_x0020_82 1816"/>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53" name="Text_x0020_Box_x0020_79 1829"/>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54" name="Text_x0020_Box_x0020_80 1830"/>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55" name="Text_x0020_Box_x0020_81 1831"/>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56" name="Text_x0020_Box_x0020_82 1832"/>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57" name="Text_x0020_Box_x0020_79 1809"/>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58" name="Text_x0020_Box_x0020_80 1810"/>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59" name="Text_x0020_Box_x0020_81 1811"/>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60" name="Text_x0020_Box_x0020_82 1812"/>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61" name="Text_x0020_Box_x0020_79 1817"/>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62" name="Text_x0020_Box_x0020_80 1818"/>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63" name="Text_x0020_Box_x0020_81 1819"/>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64" name="Text_x0020_Box_x0020_82 1820"/>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65" name="Text_x0020_Box_x0020_79 1821"/>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66" name="Text_x0020_Box_x0020_80 1822"/>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67" name="Text_x0020_Box_x0020_81 1823"/>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68" name="Text_x0020_Box_x0020_82 1824"/>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69" name="Text_x0020_Box_x0020_79 1825"/>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70" name="Text_x0020_Box_x0020_80 1826"/>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71" name="Text_x0020_Box_x0020_81 1827"/>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72" name="Text_x0020_Box_x0020_82 1828"/>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73" name="Text_x0020_Box_x0020_79 1837"/>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74" name="Text_x0020_Box_x0020_80 1838"/>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75" name="Text_x0020_Box_x0020_81 1839"/>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76" name="Text_x0020_Box_x0020_82 1840"/>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77" name="Text_x0020_Box_x0020_79 1841"/>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78" name="Text_x0020_Box_x0020_80 1842"/>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79" name="Text_x0020_Box_x0020_81 1843"/>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80" name="Text_x0020_Box_x0020_82 1844"/>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81" name="Text_x0020_Box_x0020_79 1813"/>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82" name="Text_x0020_Box_x0020_80 1814"/>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83" name="Text_x0020_Box_x0020_81 1815"/>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84" name="Text_x0020_Box_x0020_82 1816"/>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85" name="Text_x0020_Box_x0020_79 1829"/>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86" name="Text_x0020_Box_x0020_80 1830"/>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87" name="Text_x0020_Box_x0020_81 1831"/>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148590</xdr:rowOff>
    </xdr:to>
    <xdr:sp>
      <xdr:nvSpPr>
        <xdr:cNvPr id="28988" name="Text_x0020_Box_x0020_82 1832"/>
        <xdr:cNvSpPr/>
      </xdr:nvSpPr>
      <xdr:spPr>
        <a:xfrm>
          <a:off x="1309370" y="47343695"/>
          <a:ext cx="75565" cy="14859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89" name="Text_x0020_Box_x0020_79 1809"/>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90" name="Text_x0020_Box_x0020_80 1810"/>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91" name="Text_x0020_Box_x0020_81 1811"/>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92" name="Text_x0020_Box_x0020_82 1812"/>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93" name="Text_x0020_Box_x0020_79 1817"/>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94" name="Text_x0020_Box_x0020_80 1818"/>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95" name="Text_x0020_Box_x0020_81 1819"/>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96" name="Text_x0020_Box_x0020_82 1820"/>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97" name="Text_x0020_Box_x0020_79 1821"/>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98" name="Text_x0020_Box_x0020_80 1822"/>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8999" name="Text_x0020_Box_x0020_81 1823"/>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00" name="Text_x0020_Box_x0020_82 1824"/>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01" name="Text_x0020_Box_x0020_79 1825"/>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02" name="Text_x0020_Box_x0020_80 1826"/>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03" name="Text_x0020_Box_x0020_81 1827"/>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04" name="Text_x0020_Box_x0020_82 1828"/>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05" name="Text_x0020_Box_x0020_79 1837"/>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06" name="Text_x0020_Box_x0020_80 1838"/>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07" name="Text_x0020_Box_x0020_81 1839"/>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08" name="Text_x0020_Box_x0020_82 1840"/>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09" name="Text_x0020_Box_x0020_79 1841"/>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10" name="Text_x0020_Box_x0020_80 1842"/>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11" name="Text_x0020_Box_x0020_81 1843"/>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12" name="Text_x0020_Box_x0020_82 1844"/>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13" name="Text_x0020_Box_x0020_79 1833"/>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14" name="Text_x0020_Box_x0020_80 1834"/>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15" name="Text_x0020_Box_x0020_81 1835"/>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16" name="Text_x0020_Box_x0020_82 1836"/>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17" name="Text_x0020_Box_x0020_79 1813"/>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18" name="Text_x0020_Box_x0020_80 1814"/>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19" name="Text_x0020_Box_x0020_81 1815"/>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20" name="Text_x0020_Box_x0020_82 1816"/>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21" name="Text_x0020_Box_x0020_79 1829"/>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22" name="Text_x0020_Box_x0020_80 1830"/>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23" name="Text_x0020_Box_x0020_81 1831"/>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24" name="Text_x0020_Box_x0020_82 1832"/>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25" name="Text_x0020_Box_x0020_79 1809"/>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26" name="Text_x0020_Box_x0020_80 1810"/>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27" name="Text_x0020_Box_x0020_81 1811"/>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28" name="Text_x0020_Box_x0020_82 1812"/>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29" name="Text_x0020_Box_x0020_79 1817"/>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30" name="Text_x0020_Box_x0020_80 1818"/>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31" name="Text_x0020_Box_x0020_81 1819"/>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32" name="Text_x0020_Box_x0020_82 1820"/>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33" name="Text_x0020_Box_x0020_79 1821"/>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34" name="Text_x0020_Box_x0020_80 1822"/>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35" name="Text_x0020_Box_x0020_81 1823"/>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36" name="Text_x0020_Box_x0020_82 1824"/>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37" name="Text_x0020_Box_x0020_79 1825"/>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38" name="Text_x0020_Box_x0020_80 1826"/>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39" name="Text_x0020_Box_x0020_81 1827"/>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40" name="Text_x0020_Box_x0020_82 1828"/>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41" name="Text_x0020_Box_x0020_79 1837"/>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42" name="Text_x0020_Box_x0020_80 1838"/>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43" name="Text_x0020_Box_x0020_81 1839"/>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44" name="Text_x0020_Box_x0020_82 1840"/>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45" name="Text_x0020_Box_x0020_79 1841"/>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46" name="Text_x0020_Box_x0020_80 1842"/>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47" name="Text_x0020_Box_x0020_81 1843"/>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48" name="Text_x0020_Box_x0020_82 1844"/>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49" name="Text_x0020_Box_x0020_79 1813"/>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50" name="Text_x0020_Box_x0020_80 1814"/>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51" name="Text_x0020_Box_x0020_81 1815"/>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52" name="Text_x0020_Box_x0020_82 1816"/>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53" name="Text_x0020_Box_x0020_79 1829"/>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54" name="Text_x0020_Box_x0020_80 1830"/>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55" name="Text_x0020_Box_x0020_81 1831"/>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140970</xdr:rowOff>
    </xdr:to>
    <xdr:sp>
      <xdr:nvSpPr>
        <xdr:cNvPr id="29056" name="Text_x0020_Box_x0020_82 1832"/>
        <xdr:cNvSpPr/>
      </xdr:nvSpPr>
      <xdr:spPr>
        <a:xfrm>
          <a:off x="1309370" y="47343695"/>
          <a:ext cx="75565" cy="14097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57" name="Text_x0020_Box_x0020_79 1809"/>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58" name="Text_x0020_Box_x0020_80 1810"/>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59" name="Text_x0020_Box_x0020_81 1811"/>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60" name="Text_x0020_Box_x0020_82 1812"/>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61" name="Text_x0020_Box_x0020_79 1817"/>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62" name="Text_x0020_Box_x0020_80 1818"/>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63" name="Text_x0020_Box_x0020_81 1819"/>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64" name="Text_x0020_Box_x0020_82 1820"/>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65" name="Text_x0020_Box_x0020_79 1821"/>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66" name="Text_x0020_Box_x0020_80 1822"/>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67" name="Text_x0020_Box_x0020_81 1823"/>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68" name="Text_x0020_Box_x0020_82 1824"/>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69" name="Text_x0020_Box_x0020_79 1825"/>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70" name="Text_x0020_Box_x0020_80 1826"/>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71" name="Text_x0020_Box_x0020_81 1827"/>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72" name="Text_x0020_Box_x0020_82 1828"/>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73" name="Text_x0020_Box_x0020_79 1837"/>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74" name="Text_x0020_Box_x0020_80 1838"/>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75" name="Text_x0020_Box_x0020_81 1839"/>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76" name="Text_x0020_Box_x0020_82 1840"/>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77" name="Text_x0020_Box_x0020_79 1841"/>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78" name="Text_x0020_Box_x0020_80 1842"/>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79" name="Text_x0020_Box_x0020_81 1843"/>
        <xdr:cNvSpPr/>
      </xdr:nvSpPr>
      <xdr:spPr>
        <a:xfrm>
          <a:off x="1309370" y="47343695"/>
          <a:ext cx="75565" cy="170180"/>
        </a:xfrm>
        <a:prstGeom prst="rect">
          <a:avLst/>
        </a:prstGeom>
        <a:noFill/>
        <a:ln w="9525">
          <a:noFill/>
        </a:ln>
      </xdr:spPr>
    </xdr:sp>
    <xdr:clientData/>
  </xdr:twoCellAnchor>
  <xdr:twoCellAnchor editAs="oneCell">
    <xdr:from>
      <xdr:col>2</xdr:col>
      <xdr:colOff>0</xdr:colOff>
      <xdr:row>63</xdr:row>
      <xdr:rowOff>0</xdr:rowOff>
    </xdr:from>
    <xdr:to>
      <xdr:col>2</xdr:col>
      <xdr:colOff>75565</xdr:colOff>
      <xdr:row>63</xdr:row>
      <xdr:rowOff>170180</xdr:rowOff>
    </xdr:to>
    <xdr:sp>
      <xdr:nvSpPr>
        <xdr:cNvPr id="29080" name="Text_x0020_Box_x0020_82 1844"/>
        <xdr:cNvSpPr/>
      </xdr:nvSpPr>
      <xdr:spPr>
        <a:xfrm>
          <a:off x="1309370" y="47343695"/>
          <a:ext cx="75565" cy="17018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63"/>
  <sheetViews>
    <sheetView tabSelected="1" zoomScale="80" zoomScaleNormal="80" topLeftCell="G1" workbookViewId="0">
      <pane ySplit="4" topLeftCell="A45" activePane="bottomLeft" state="frozen"/>
      <selection/>
      <selection pane="bottomLeft" activeCell="S52" sqref="S52"/>
    </sheetView>
  </sheetViews>
  <sheetFormatPr defaultColWidth="9" defaultRowHeight="15"/>
  <cols>
    <col min="1" max="1" width="5" style="1" customWidth="1"/>
    <col min="2" max="2" width="12.1833333333333" style="1" customWidth="1"/>
    <col min="3" max="3" width="19" style="1" customWidth="1"/>
    <col min="4" max="4" width="8" style="1" customWidth="1"/>
    <col min="5" max="5" width="11.125" style="1" customWidth="1"/>
    <col min="6" max="6" width="8.78333333333333" style="1" customWidth="1"/>
    <col min="7" max="7" width="10.5583333333333" style="1" customWidth="1"/>
    <col min="8" max="8" width="38.525" style="5" customWidth="1"/>
    <col min="9" max="9" width="8.125" style="1" customWidth="1"/>
    <col min="10" max="10" width="7.625" style="1" customWidth="1"/>
    <col min="11" max="11" width="12.0416666666667" style="1" customWidth="1"/>
    <col min="12" max="17" width="10.3333333333333" style="1" customWidth="1"/>
    <col min="18" max="18" width="6.36666666666667" style="1" customWidth="1"/>
    <col min="19" max="19" width="48.1833333333333" style="1" customWidth="1"/>
    <col min="20" max="20" width="16.1333333333333" style="6" customWidth="1"/>
    <col min="21" max="16384" width="9" style="6"/>
  </cols>
  <sheetData>
    <row r="1" s="1" customFormat="1" ht="14.1" customHeight="1" spans="1:8">
      <c r="A1" s="7" t="s">
        <v>0</v>
      </c>
      <c r="B1" s="7"/>
      <c r="C1" s="7"/>
      <c r="D1" s="8"/>
      <c r="E1" s="8"/>
      <c r="F1" s="8"/>
      <c r="H1" s="7"/>
    </row>
    <row r="2" s="1" customFormat="1" ht="38" customHeight="1" spans="1:19">
      <c r="A2" s="9" t="s">
        <v>1</v>
      </c>
      <c r="B2" s="9"/>
      <c r="C2" s="9"/>
      <c r="D2" s="9"/>
      <c r="E2" s="9"/>
      <c r="F2" s="9"/>
      <c r="G2" s="9"/>
      <c r="H2" s="9"/>
      <c r="I2" s="9"/>
      <c r="J2" s="9"/>
      <c r="K2" s="9"/>
      <c r="L2" s="9"/>
      <c r="M2" s="9"/>
      <c r="N2" s="9"/>
      <c r="O2" s="9"/>
      <c r="P2" s="9"/>
      <c r="Q2" s="9"/>
      <c r="R2" s="9"/>
      <c r="S2" s="9"/>
    </row>
    <row r="3" s="2" customFormat="1" ht="27" customHeight="1" spans="1:19">
      <c r="A3" s="10" t="s">
        <v>2</v>
      </c>
      <c r="B3" s="11" t="s">
        <v>3</v>
      </c>
      <c r="C3" s="10" t="s">
        <v>4</v>
      </c>
      <c r="D3" s="10" t="s">
        <v>5</v>
      </c>
      <c r="E3" s="10" t="s">
        <v>6</v>
      </c>
      <c r="F3" s="10" t="s">
        <v>7</v>
      </c>
      <c r="G3" s="10" t="s">
        <v>8</v>
      </c>
      <c r="H3" s="10" t="s">
        <v>9</v>
      </c>
      <c r="I3" s="10" t="s">
        <v>10</v>
      </c>
      <c r="J3" s="10" t="s">
        <v>11</v>
      </c>
      <c r="K3" s="11" t="s">
        <v>12</v>
      </c>
      <c r="L3" s="10" t="s">
        <v>13</v>
      </c>
      <c r="M3" s="10"/>
      <c r="N3" s="10"/>
      <c r="O3" s="10"/>
      <c r="P3" s="10"/>
      <c r="Q3" s="11" t="s">
        <v>14</v>
      </c>
      <c r="R3" s="11" t="s">
        <v>15</v>
      </c>
      <c r="S3" s="11" t="s">
        <v>16</v>
      </c>
    </row>
    <row r="4" s="3" customFormat="1" ht="31" customHeight="1" spans="1:19">
      <c r="A4" s="11"/>
      <c r="B4" s="12"/>
      <c r="C4" s="11"/>
      <c r="D4" s="11"/>
      <c r="E4" s="11"/>
      <c r="F4" s="11"/>
      <c r="G4" s="11"/>
      <c r="H4" s="11"/>
      <c r="I4" s="11"/>
      <c r="J4" s="11"/>
      <c r="K4" s="12"/>
      <c r="L4" s="15" t="s">
        <v>17</v>
      </c>
      <c r="M4" s="15" t="s">
        <v>18</v>
      </c>
      <c r="N4" s="15" t="s">
        <v>19</v>
      </c>
      <c r="O4" s="15" t="s">
        <v>20</v>
      </c>
      <c r="P4" s="15" t="s">
        <v>21</v>
      </c>
      <c r="Q4" s="12"/>
      <c r="R4" s="12"/>
      <c r="S4" s="12"/>
    </row>
    <row r="5" s="3" customFormat="1" ht="35" customHeight="1" spans="1:19">
      <c r="A5" s="10" t="s">
        <v>22</v>
      </c>
      <c r="B5" s="10"/>
      <c r="C5" s="10"/>
      <c r="D5" s="10"/>
      <c r="E5" s="10"/>
      <c r="F5" s="10"/>
      <c r="G5" s="10"/>
      <c r="H5" s="10"/>
      <c r="I5" s="10"/>
      <c r="J5" s="10"/>
      <c r="K5" s="10">
        <f t="shared" ref="K5:P5" si="0">SUM(K6:K63)</f>
        <v>129740.7</v>
      </c>
      <c r="L5" s="10">
        <f t="shared" si="0"/>
        <v>30544.7</v>
      </c>
      <c r="M5" s="10">
        <f t="shared" si="0"/>
        <v>7946</v>
      </c>
      <c r="N5" s="10">
        <f t="shared" si="0"/>
        <v>0</v>
      </c>
      <c r="O5" s="10">
        <f t="shared" si="0"/>
        <v>73000</v>
      </c>
      <c r="P5" s="10">
        <f t="shared" si="0"/>
        <v>18250</v>
      </c>
      <c r="Q5" s="10"/>
      <c r="R5" s="10"/>
      <c r="S5" s="10"/>
    </row>
    <row r="6" s="4" customFormat="1" ht="72" spans="1:19">
      <c r="A6" s="13">
        <v>1</v>
      </c>
      <c r="B6" s="13" t="s">
        <v>23</v>
      </c>
      <c r="C6" s="14" t="s">
        <v>24</v>
      </c>
      <c r="D6" s="13" t="s">
        <v>25</v>
      </c>
      <c r="E6" s="13" t="s">
        <v>26</v>
      </c>
      <c r="F6" s="13" t="s">
        <v>27</v>
      </c>
      <c r="G6" s="13" t="s">
        <v>28</v>
      </c>
      <c r="H6" s="14" t="s">
        <v>29</v>
      </c>
      <c r="I6" s="13" t="s">
        <v>30</v>
      </c>
      <c r="J6" s="13">
        <v>15</v>
      </c>
      <c r="K6" s="13">
        <f>L6+M6+N6+O6+P6</f>
        <v>1800</v>
      </c>
      <c r="L6" s="13"/>
      <c r="M6" s="13">
        <v>1800</v>
      </c>
      <c r="N6" s="13"/>
      <c r="O6" s="13"/>
      <c r="P6" s="13"/>
      <c r="Q6" s="13" t="s">
        <v>31</v>
      </c>
      <c r="R6" s="13" t="s">
        <v>32</v>
      </c>
      <c r="S6" s="16" t="s">
        <v>33</v>
      </c>
    </row>
    <row r="7" s="4" customFormat="1" ht="60" spans="1:19">
      <c r="A7" s="13">
        <v>2</v>
      </c>
      <c r="B7" s="13" t="s">
        <v>34</v>
      </c>
      <c r="C7" s="14" t="s">
        <v>35</v>
      </c>
      <c r="D7" s="13" t="s">
        <v>36</v>
      </c>
      <c r="E7" s="13" t="s">
        <v>37</v>
      </c>
      <c r="F7" s="13" t="s">
        <v>27</v>
      </c>
      <c r="G7" s="13" t="s">
        <v>28</v>
      </c>
      <c r="H7" s="14" t="s">
        <v>38</v>
      </c>
      <c r="I7" s="13" t="s">
        <v>39</v>
      </c>
      <c r="J7" s="13">
        <v>20</v>
      </c>
      <c r="K7" s="13">
        <f t="shared" ref="K6:K32" si="1">L7+M7+N7+O7+P7</f>
        <v>100</v>
      </c>
      <c r="L7" s="13"/>
      <c r="M7" s="13">
        <v>100</v>
      </c>
      <c r="N7" s="13"/>
      <c r="O7" s="13"/>
      <c r="P7" s="13"/>
      <c r="Q7" s="13" t="s">
        <v>31</v>
      </c>
      <c r="R7" s="13" t="s">
        <v>32</v>
      </c>
      <c r="S7" s="16" t="s">
        <v>40</v>
      </c>
    </row>
    <row r="8" s="4" customFormat="1" ht="72" spans="1:19">
      <c r="A8" s="13">
        <v>3</v>
      </c>
      <c r="B8" s="13" t="s">
        <v>41</v>
      </c>
      <c r="C8" s="14" t="s">
        <v>42</v>
      </c>
      <c r="D8" s="13" t="s">
        <v>36</v>
      </c>
      <c r="E8" s="13" t="s">
        <v>37</v>
      </c>
      <c r="F8" s="13" t="s">
        <v>27</v>
      </c>
      <c r="G8" s="13" t="s">
        <v>28</v>
      </c>
      <c r="H8" s="14" t="s">
        <v>43</v>
      </c>
      <c r="I8" s="13" t="s">
        <v>44</v>
      </c>
      <c r="J8" s="13">
        <v>13000</v>
      </c>
      <c r="K8" s="13">
        <f t="shared" si="1"/>
        <v>2626</v>
      </c>
      <c r="L8" s="13">
        <v>2626</v>
      </c>
      <c r="M8" s="13"/>
      <c r="N8" s="13"/>
      <c r="O8" s="13"/>
      <c r="P8" s="13"/>
      <c r="Q8" s="13" t="s">
        <v>31</v>
      </c>
      <c r="R8" s="13" t="s">
        <v>32</v>
      </c>
      <c r="S8" s="16" t="s">
        <v>45</v>
      </c>
    </row>
    <row r="9" s="4" customFormat="1" ht="60" spans="1:19">
      <c r="A9" s="13">
        <v>4</v>
      </c>
      <c r="B9" s="13" t="s">
        <v>46</v>
      </c>
      <c r="C9" s="14" t="s">
        <v>47</v>
      </c>
      <c r="D9" s="13" t="s">
        <v>36</v>
      </c>
      <c r="E9" s="13" t="s">
        <v>48</v>
      </c>
      <c r="F9" s="13" t="s">
        <v>27</v>
      </c>
      <c r="G9" s="13" t="s">
        <v>49</v>
      </c>
      <c r="H9" s="14" t="s">
        <v>50</v>
      </c>
      <c r="I9" s="13" t="s">
        <v>51</v>
      </c>
      <c r="J9" s="13">
        <v>13000</v>
      </c>
      <c r="K9" s="13">
        <f t="shared" si="1"/>
        <v>2600</v>
      </c>
      <c r="L9" s="13">
        <v>2600</v>
      </c>
      <c r="M9" s="13"/>
      <c r="N9" s="13"/>
      <c r="O9" s="13"/>
      <c r="P9" s="13"/>
      <c r="Q9" s="13" t="s">
        <v>31</v>
      </c>
      <c r="R9" s="13" t="s">
        <v>32</v>
      </c>
      <c r="S9" s="16" t="s">
        <v>52</v>
      </c>
    </row>
    <row r="10" s="4" customFormat="1" ht="48" spans="1:19">
      <c r="A10" s="13">
        <v>5</v>
      </c>
      <c r="B10" s="13" t="s">
        <v>53</v>
      </c>
      <c r="C10" s="14" t="s">
        <v>54</v>
      </c>
      <c r="D10" s="13" t="s">
        <v>36</v>
      </c>
      <c r="E10" s="13" t="s">
        <v>37</v>
      </c>
      <c r="F10" s="13" t="s">
        <v>27</v>
      </c>
      <c r="G10" s="13" t="s">
        <v>49</v>
      </c>
      <c r="H10" s="14" t="s">
        <v>55</v>
      </c>
      <c r="I10" s="13" t="s">
        <v>44</v>
      </c>
      <c r="J10" s="13">
        <v>2000</v>
      </c>
      <c r="K10" s="13">
        <f t="shared" si="1"/>
        <v>700</v>
      </c>
      <c r="L10" s="13">
        <v>700</v>
      </c>
      <c r="M10" s="13"/>
      <c r="N10" s="13"/>
      <c r="O10" s="13"/>
      <c r="P10" s="13"/>
      <c r="Q10" s="13" t="s">
        <v>31</v>
      </c>
      <c r="R10" s="13" t="s">
        <v>32</v>
      </c>
      <c r="S10" s="16" t="s">
        <v>56</v>
      </c>
    </row>
    <row r="11" s="4" customFormat="1" ht="72" spans="1:19">
      <c r="A11" s="13">
        <v>6</v>
      </c>
      <c r="B11" s="13" t="s">
        <v>57</v>
      </c>
      <c r="C11" s="14" t="s">
        <v>58</v>
      </c>
      <c r="D11" s="13" t="s">
        <v>25</v>
      </c>
      <c r="E11" s="13" t="s">
        <v>26</v>
      </c>
      <c r="F11" s="13" t="s">
        <v>27</v>
      </c>
      <c r="G11" s="13" t="s">
        <v>49</v>
      </c>
      <c r="H11" s="14" t="s">
        <v>59</v>
      </c>
      <c r="I11" s="13" t="s">
        <v>30</v>
      </c>
      <c r="J11" s="13">
        <v>13.5</v>
      </c>
      <c r="K11" s="13">
        <f t="shared" si="1"/>
        <v>1996</v>
      </c>
      <c r="L11" s="13"/>
      <c r="M11" s="13">
        <v>1996</v>
      </c>
      <c r="N11" s="13"/>
      <c r="O11" s="13"/>
      <c r="P11" s="13"/>
      <c r="Q11" s="13" t="s">
        <v>31</v>
      </c>
      <c r="R11" s="13" t="s">
        <v>32</v>
      </c>
      <c r="S11" s="16" t="s">
        <v>60</v>
      </c>
    </row>
    <row r="12" s="4" customFormat="1" ht="60" spans="1:19">
      <c r="A12" s="13">
        <v>7</v>
      </c>
      <c r="B12" s="13" t="s">
        <v>61</v>
      </c>
      <c r="C12" s="14" t="s">
        <v>62</v>
      </c>
      <c r="D12" s="13" t="s">
        <v>25</v>
      </c>
      <c r="E12" s="13" t="s">
        <v>63</v>
      </c>
      <c r="F12" s="13" t="s">
        <v>27</v>
      </c>
      <c r="G12" s="13" t="s">
        <v>49</v>
      </c>
      <c r="H12" s="14" t="s">
        <v>64</v>
      </c>
      <c r="I12" s="13" t="s">
        <v>30</v>
      </c>
      <c r="J12" s="13">
        <v>20</v>
      </c>
      <c r="K12" s="13">
        <f t="shared" si="1"/>
        <v>1600</v>
      </c>
      <c r="L12" s="13">
        <v>1600</v>
      </c>
      <c r="M12" s="13"/>
      <c r="N12" s="13"/>
      <c r="O12" s="13"/>
      <c r="P12" s="13"/>
      <c r="Q12" s="13" t="s">
        <v>31</v>
      </c>
      <c r="R12" s="13" t="s">
        <v>32</v>
      </c>
      <c r="S12" s="16" t="s">
        <v>65</v>
      </c>
    </row>
    <row r="13" s="4" customFormat="1" ht="85.5" spans="1:19">
      <c r="A13" s="13">
        <v>8</v>
      </c>
      <c r="B13" s="13" t="s">
        <v>66</v>
      </c>
      <c r="C13" s="14" t="s">
        <v>67</v>
      </c>
      <c r="D13" s="13" t="s">
        <v>36</v>
      </c>
      <c r="E13" s="13" t="s">
        <v>68</v>
      </c>
      <c r="F13" s="13" t="s">
        <v>27</v>
      </c>
      <c r="G13" s="13" t="s">
        <v>69</v>
      </c>
      <c r="H13" s="14" t="s">
        <v>70</v>
      </c>
      <c r="I13" s="13" t="s">
        <v>71</v>
      </c>
      <c r="J13" s="13">
        <v>1</v>
      </c>
      <c r="K13" s="13">
        <f t="shared" si="1"/>
        <v>2800</v>
      </c>
      <c r="L13" s="13">
        <v>2800</v>
      </c>
      <c r="M13" s="13"/>
      <c r="N13" s="13"/>
      <c r="O13" s="13"/>
      <c r="P13" s="13"/>
      <c r="Q13" s="13" t="s">
        <v>31</v>
      </c>
      <c r="R13" s="13" t="s">
        <v>32</v>
      </c>
      <c r="S13" s="16" t="s">
        <v>72</v>
      </c>
    </row>
    <row r="14" s="4" customFormat="1" ht="85.5" spans="1:19">
      <c r="A14" s="13">
        <v>9</v>
      </c>
      <c r="B14" s="13" t="s">
        <v>73</v>
      </c>
      <c r="C14" s="14" t="s">
        <v>74</v>
      </c>
      <c r="D14" s="13" t="s">
        <v>36</v>
      </c>
      <c r="E14" s="13" t="s">
        <v>68</v>
      </c>
      <c r="F14" s="13" t="s">
        <v>27</v>
      </c>
      <c r="G14" s="13" t="s">
        <v>69</v>
      </c>
      <c r="H14" s="14" t="s">
        <v>75</v>
      </c>
      <c r="I14" s="13" t="s">
        <v>71</v>
      </c>
      <c r="J14" s="13">
        <v>1</v>
      </c>
      <c r="K14" s="13">
        <f t="shared" si="1"/>
        <v>860</v>
      </c>
      <c r="L14" s="13"/>
      <c r="M14" s="13">
        <v>860</v>
      </c>
      <c r="N14" s="13"/>
      <c r="O14" s="13"/>
      <c r="P14" s="13"/>
      <c r="Q14" s="13" t="s">
        <v>31</v>
      </c>
      <c r="R14" s="13" t="s">
        <v>32</v>
      </c>
      <c r="S14" s="16" t="s">
        <v>76</v>
      </c>
    </row>
    <row r="15" s="4" customFormat="1" ht="99.75" spans="1:19">
      <c r="A15" s="13">
        <v>10</v>
      </c>
      <c r="B15" s="13" t="s">
        <v>77</v>
      </c>
      <c r="C15" s="14" t="s">
        <v>78</v>
      </c>
      <c r="D15" s="13" t="s">
        <v>36</v>
      </c>
      <c r="E15" s="13" t="s">
        <v>68</v>
      </c>
      <c r="F15" s="13" t="s">
        <v>27</v>
      </c>
      <c r="G15" s="13" t="s">
        <v>69</v>
      </c>
      <c r="H15" s="14" t="s">
        <v>79</v>
      </c>
      <c r="I15" s="13" t="s">
        <v>71</v>
      </c>
      <c r="J15" s="13">
        <v>1</v>
      </c>
      <c r="K15" s="13">
        <f t="shared" si="1"/>
        <v>2340</v>
      </c>
      <c r="L15" s="13">
        <v>2340</v>
      </c>
      <c r="M15" s="13"/>
      <c r="N15" s="13"/>
      <c r="O15" s="13"/>
      <c r="P15" s="13"/>
      <c r="Q15" s="13" t="s">
        <v>31</v>
      </c>
      <c r="R15" s="13" t="s">
        <v>32</v>
      </c>
      <c r="S15" s="16" t="s">
        <v>80</v>
      </c>
    </row>
    <row r="16" s="4" customFormat="1" ht="60" spans="1:19">
      <c r="A16" s="13">
        <v>11</v>
      </c>
      <c r="B16" s="13" t="s">
        <v>81</v>
      </c>
      <c r="C16" s="14" t="s">
        <v>82</v>
      </c>
      <c r="D16" s="13" t="s">
        <v>83</v>
      </c>
      <c r="E16" s="13" t="s">
        <v>84</v>
      </c>
      <c r="F16" s="13" t="s">
        <v>27</v>
      </c>
      <c r="G16" s="13" t="s">
        <v>69</v>
      </c>
      <c r="H16" s="14" t="s">
        <v>85</v>
      </c>
      <c r="I16" s="13" t="s">
        <v>39</v>
      </c>
      <c r="J16" s="13">
        <v>850</v>
      </c>
      <c r="K16" s="13">
        <f t="shared" si="1"/>
        <v>1020</v>
      </c>
      <c r="L16" s="13">
        <v>1020</v>
      </c>
      <c r="M16" s="13"/>
      <c r="N16" s="13"/>
      <c r="O16" s="13"/>
      <c r="P16" s="13"/>
      <c r="Q16" s="13" t="s">
        <v>31</v>
      </c>
      <c r="R16" s="13" t="s">
        <v>32</v>
      </c>
      <c r="S16" s="16" t="s">
        <v>86</v>
      </c>
    </row>
    <row r="17" s="4" customFormat="1" ht="60" spans="1:19">
      <c r="A17" s="13">
        <v>12</v>
      </c>
      <c r="B17" s="13" t="s">
        <v>87</v>
      </c>
      <c r="C17" s="14" t="s">
        <v>88</v>
      </c>
      <c r="D17" s="13" t="s">
        <v>89</v>
      </c>
      <c r="E17" s="13" t="s">
        <v>90</v>
      </c>
      <c r="F17" s="13" t="s">
        <v>27</v>
      </c>
      <c r="G17" s="13" t="s">
        <v>69</v>
      </c>
      <c r="H17" s="14" t="s">
        <v>91</v>
      </c>
      <c r="I17" s="13" t="s">
        <v>92</v>
      </c>
      <c r="J17" s="13">
        <v>1300</v>
      </c>
      <c r="K17" s="13">
        <f t="shared" si="1"/>
        <v>390</v>
      </c>
      <c r="L17" s="13">
        <v>390</v>
      </c>
      <c r="M17" s="13"/>
      <c r="N17" s="13"/>
      <c r="O17" s="13"/>
      <c r="P17" s="13"/>
      <c r="Q17" s="13" t="s">
        <v>93</v>
      </c>
      <c r="R17" s="13" t="s">
        <v>94</v>
      </c>
      <c r="S17" s="16" t="s">
        <v>95</v>
      </c>
    </row>
    <row r="18" s="4" customFormat="1" ht="60" spans="1:19">
      <c r="A18" s="13">
        <v>13</v>
      </c>
      <c r="B18" s="13" t="s">
        <v>96</v>
      </c>
      <c r="C18" s="14" t="s">
        <v>97</v>
      </c>
      <c r="D18" s="13" t="s">
        <v>98</v>
      </c>
      <c r="E18" s="13" t="s">
        <v>99</v>
      </c>
      <c r="F18" s="13" t="s">
        <v>27</v>
      </c>
      <c r="G18" s="13" t="s">
        <v>100</v>
      </c>
      <c r="H18" s="14" t="s">
        <v>101</v>
      </c>
      <c r="I18" s="13" t="s">
        <v>71</v>
      </c>
      <c r="J18" s="13">
        <v>1</v>
      </c>
      <c r="K18" s="13">
        <f t="shared" si="1"/>
        <v>400</v>
      </c>
      <c r="L18" s="13">
        <v>300</v>
      </c>
      <c r="M18" s="13">
        <v>100</v>
      </c>
      <c r="N18" s="13"/>
      <c r="O18" s="13"/>
      <c r="P18" s="13"/>
      <c r="Q18" s="13" t="s">
        <v>31</v>
      </c>
      <c r="R18" s="13" t="s">
        <v>32</v>
      </c>
      <c r="S18" s="16" t="s">
        <v>102</v>
      </c>
    </row>
    <row r="19" s="4" customFormat="1" ht="48" spans="1:19">
      <c r="A19" s="13">
        <v>14</v>
      </c>
      <c r="B19" s="13" t="s">
        <v>103</v>
      </c>
      <c r="C19" s="14" t="s">
        <v>104</v>
      </c>
      <c r="D19" s="13" t="s">
        <v>98</v>
      </c>
      <c r="E19" s="13" t="s">
        <v>105</v>
      </c>
      <c r="F19" s="13" t="s">
        <v>27</v>
      </c>
      <c r="G19" s="13" t="s">
        <v>100</v>
      </c>
      <c r="H19" s="14" t="s">
        <v>106</v>
      </c>
      <c r="I19" s="13" t="s">
        <v>71</v>
      </c>
      <c r="J19" s="13">
        <v>1</v>
      </c>
      <c r="K19" s="13">
        <f t="shared" si="1"/>
        <v>95.7</v>
      </c>
      <c r="L19" s="13">
        <v>95.7</v>
      </c>
      <c r="M19" s="13"/>
      <c r="N19" s="13"/>
      <c r="O19" s="13"/>
      <c r="P19" s="13"/>
      <c r="Q19" s="13" t="s">
        <v>31</v>
      </c>
      <c r="R19" s="13" t="s">
        <v>32</v>
      </c>
      <c r="S19" s="16" t="s">
        <v>107</v>
      </c>
    </row>
    <row r="20" s="4" customFormat="1" ht="60" spans="1:19">
      <c r="A20" s="13">
        <v>15</v>
      </c>
      <c r="B20" s="13" t="s">
        <v>108</v>
      </c>
      <c r="C20" s="14" t="s">
        <v>109</v>
      </c>
      <c r="D20" s="13" t="s">
        <v>36</v>
      </c>
      <c r="E20" s="13" t="s">
        <v>110</v>
      </c>
      <c r="F20" s="13" t="s">
        <v>27</v>
      </c>
      <c r="G20" s="13" t="s">
        <v>111</v>
      </c>
      <c r="H20" s="14" t="s">
        <v>112</v>
      </c>
      <c r="I20" s="13" t="s">
        <v>113</v>
      </c>
      <c r="J20" s="13">
        <v>3000</v>
      </c>
      <c r="K20" s="13">
        <f t="shared" si="1"/>
        <v>324</v>
      </c>
      <c r="L20" s="13">
        <v>324</v>
      </c>
      <c r="M20" s="13"/>
      <c r="N20" s="13"/>
      <c r="O20" s="13"/>
      <c r="P20" s="13"/>
      <c r="Q20" s="13" t="s">
        <v>31</v>
      </c>
      <c r="R20" s="13" t="s">
        <v>32</v>
      </c>
      <c r="S20" s="16" t="s">
        <v>114</v>
      </c>
    </row>
    <row r="21" s="4" customFormat="1" ht="60" spans="1:19">
      <c r="A21" s="13">
        <v>16</v>
      </c>
      <c r="B21" s="13" t="s">
        <v>115</v>
      </c>
      <c r="C21" s="14" t="s">
        <v>116</v>
      </c>
      <c r="D21" s="13" t="s">
        <v>36</v>
      </c>
      <c r="E21" s="13" t="s">
        <v>37</v>
      </c>
      <c r="F21" s="13" t="s">
        <v>27</v>
      </c>
      <c r="G21" s="13" t="s">
        <v>117</v>
      </c>
      <c r="H21" s="14" t="s">
        <v>118</v>
      </c>
      <c r="I21" s="13" t="s">
        <v>44</v>
      </c>
      <c r="J21" s="13">
        <v>1000</v>
      </c>
      <c r="K21" s="13">
        <f t="shared" si="1"/>
        <v>400</v>
      </c>
      <c r="L21" s="13"/>
      <c r="M21" s="13">
        <v>400</v>
      </c>
      <c r="N21" s="13"/>
      <c r="O21" s="13"/>
      <c r="P21" s="13"/>
      <c r="Q21" s="13" t="s">
        <v>31</v>
      </c>
      <c r="R21" s="13" t="s">
        <v>32</v>
      </c>
      <c r="S21" s="16" t="s">
        <v>119</v>
      </c>
    </row>
    <row r="22" s="4" customFormat="1" ht="60" spans="1:19">
      <c r="A22" s="13">
        <v>17</v>
      </c>
      <c r="B22" s="13" t="s">
        <v>120</v>
      </c>
      <c r="C22" s="14" t="s">
        <v>121</v>
      </c>
      <c r="D22" s="13" t="s">
        <v>25</v>
      </c>
      <c r="E22" s="13" t="s">
        <v>122</v>
      </c>
      <c r="F22" s="13" t="s">
        <v>27</v>
      </c>
      <c r="G22" s="13" t="s">
        <v>123</v>
      </c>
      <c r="H22" s="14" t="s">
        <v>124</v>
      </c>
      <c r="I22" s="13" t="s">
        <v>30</v>
      </c>
      <c r="J22" s="13">
        <v>25</v>
      </c>
      <c r="K22" s="13">
        <f t="shared" si="1"/>
        <v>600</v>
      </c>
      <c r="L22" s="13"/>
      <c r="M22" s="13">
        <v>600</v>
      </c>
      <c r="N22" s="13"/>
      <c r="O22" s="13"/>
      <c r="P22" s="13"/>
      <c r="Q22" s="13" t="s">
        <v>31</v>
      </c>
      <c r="R22" s="13" t="s">
        <v>32</v>
      </c>
      <c r="S22" s="16" t="s">
        <v>125</v>
      </c>
    </row>
    <row r="23" s="4" customFormat="1" ht="60" spans="1:19">
      <c r="A23" s="13">
        <v>18</v>
      </c>
      <c r="B23" s="13" t="s">
        <v>126</v>
      </c>
      <c r="C23" s="14" t="s">
        <v>127</v>
      </c>
      <c r="D23" s="13" t="s">
        <v>25</v>
      </c>
      <c r="E23" s="13" t="s">
        <v>128</v>
      </c>
      <c r="F23" s="13" t="s">
        <v>27</v>
      </c>
      <c r="G23" s="13" t="s">
        <v>129</v>
      </c>
      <c r="H23" s="14" t="s">
        <v>130</v>
      </c>
      <c r="I23" s="13" t="s">
        <v>131</v>
      </c>
      <c r="J23" s="13">
        <v>400</v>
      </c>
      <c r="K23" s="13">
        <v>440</v>
      </c>
      <c r="L23" s="13"/>
      <c r="M23" s="13">
        <v>440</v>
      </c>
      <c r="N23" s="13"/>
      <c r="O23" s="13"/>
      <c r="P23" s="13"/>
      <c r="Q23" s="13" t="s">
        <v>31</v>
      </c>
      <c r="R23" s="13" t="s">
        <v>32</v>
      </c>
      <c r="S23" s="16" t="s">
        <v>132</v>
      </c>
    </row>
    <row r="24" s="4" customFormat="1" ht="60" spans="1:19">
      <c r="A24" s="13">
        <v>19</v>
      </c>
      <c r="B24" s="13" t="s">
        <v>133</v>
      </c>
      <c r="C24" s="14" t="s">
        <v>134</v>
      </c>
      <c r="D24" s="13" t="s">
        <v>36</v>
      </c>
      <c r="E24" s="13" t="s">
        <v>37</v>
      </c>
      <c r="F24" s="13" t="s">
        <v>27</v>
      </c>
      <c r="G24" s="13" t="s">
        <v>129</v>
      </c>
      <c r="H24" s="14" t="s">
        <v>135</v>
      </c>
      <c r="I24" s="13" t="s">
        <v>51</v>
      </c>
      <c r="J24" s="13">
        <v>8300</v>
      </c>
      <c r="K24" s="13">
        <f t="shared" si="1"/>
        <v>2000</v>
      </c>
      <c r="L24" s="13">
        <v>2000</v>
      </c>
      <c r="M24" s="13"/>
      <c r="N24" s="13"/>
      <c r="O24" s="13"/>
      <c r="P24" s="13"/>
      <c r="Q24" s="13" t="s">
        <v>31</v>
      </c>
      <c r="R24" s="13" t="s">
        <v>32</v>
      </c>
      <c r="S24" s="16" t="s">
        <v>136</v>
      </c>
    </row>
    <row r="25" s="4" customFormat="1" ht="72" spans="1:19">
      <c r="A25" s="13">
        <v>20</v>
      </c>
      <c r="B25" s="13" t="s">
        <v>137</v>
      </c>
      <c r="C25" s="14" t="s">
        <v>138</v>
      </c>
      <c r="D25" s="13" t="s">
        <v>36</v>
      </c>
      <c r="E25" s="13" t="s">
        <v>37</v>
      </c>
      <c r="F25" s="13" t="s">
        <v>27</v>
      </c>
      <c r="G25" s="13" t="s">
        <v>139</v>
      </c>
      <c r="H25" s="14" t="s">
        <v>140</v>
      </c>
      <c r="I25" s="13" t="s">
        <v>141</v>
      </c>
      <c r="J25" s="13">
        <v>4000</v>
      </c>
      <c r="K25" s="13">
        <f t="shared" si="1"/>
        <v>1000</v>
      </c>
      <c r="L25" s="13"/>
      <c r="M25" s="13">
        <v>1000</v>
      </c>
      <c r="N25" s="13"/>
      <c r="O25" s="13"/>
      <c r="P25" s="13"/>
      <c r="Q25" s="13" t="s">
        <v>31</v>
      </c>
      <c r="R25" s="13" t="s">
        <v>32</v>
      </c>
      <c r="S25" s="16" t="s">
        <v>142</v>
      </c>
    </row>
    <row r="26" s="4" customFormat="1" ht="60" spans="1:19">
      <c r="A26" s="13">
        <v>21</v>
      </c>
      <c r="B26" s="13" t="s">
        <v>143</v>
      </c>
      <c r="C26" s="14" t="s">
        <v>144</v>
      </c>
      <c r="D26" s="13" t="s">
        <v>25</v>
      </c>
      <c r="E26" s="13" t="s">
        <v>26</v>
      </c>
      <c r="F26" s="13" t="s">
        <v>27</v>
      </c>
      <c r="G26" s="13" t="s">
        <v>145</v>
      </c>
      <c r="H26" s="14" t="s">
        <v>146</v>
      </c>
      <c r="I26" s="13" t="s">
        <v>30</v>
      </c>
      <c r="J26" s="13">
        <v>13</v>
      </c>
      <c r="K26" s="13">
        <f t="shared" si="1"/>
        <v>1200</v>
      </c>
      <c r="L26" s="13">
        <v>1200</v>
      </c>
      <c r="M26" s="13"/>
      <c r="N26" s="13"/>
      <c r="O26" s="13"/>
      <c r="P26" s="13"/>
      <c r="Q26" s="13" t="s">
        <v>31</v>
      </c>
      <c r="R26" s="13" t="s">
        <v>32</v>
      </c>
      <c r="S26" s="16" t="s">
        <v>147</v>
      </c>
    </row>
    <row r="27" s="4" customFormat="1" ht="60" spans="1:19">
      <c r="A27" s="13">
        <v>22</v>
      </c>
      <c r="B27" s="13" t="s">
        <v>148</v>
      </c>
      <c r="C27" s="14" t="s">
        <v>149</v>
      </c>
      <c r="D27" s="13" t="s">
        <v>25</v>
      </c>
      <c r="E27" s="13" t="s">
        <v>63</v>
      </c>
      <c r="F27" s="13" t="s">
        <v>27</v>
      </c>
      <c r="G27" s="13" t="s">
        <v>145</v>
      </c>
      <c r="H27" s="14" t="s">
        <v>150</v>
      </c>
      <c r="I27" s="13" t="s">
        <v>30</v>
      </c>
      <c r="J27" s="13">
        <v>20</v>
      </c>
      <c r="K27" s="13">
        <f t="shared" si="1"/>
        <v>1700</v>
      </c>
      <c r="L27" s="13">
        <v>1700</v>
      </c>
      <c r="M27" s="13"/>
      <c r="N27" s="13"/>
      <c r="O27" s="13"/>
      <c r="P27" s="13"/>
      <c r="Q27" s="13" t="s">
        <v>31</v>
      </c>
      <c r="R27" s="13" t="s">
        <v>32</v>
      </c>
      <c r="S27" s="16" t="s">
        <v>151</v>
      </c>
    </row>
    <row r="28" s="4" customFormat="1" ht="60" spans="1:19">
      <c r="A28" s="13">
        <v>23</v>
      </c>
      <c r="B28" s="13" t="s">
        <v>152</v>
      </c>
      <c r="C28" s="14" t="s">
        <v>153</v>
      </c>
      <c r="D28" s="13" t="s">
        <v>25</v>
      </c>
      <c r="E28" s="13" t="s">
        <v>128</v>
      </c>
      <c r="F28" s="13" t="s">
        <v>27</v>
      </c>
      <c r="G28" s="13" t="s">
        <v>154</v>
      </c>
      <c r="H28" s="14" t="s">
        <v>155</v>
      </c>
      <c r="I28" s="13" t="s">
        <v>131</v>
      </c>
      <c r="J28" s="13">
        <v>200</v>
      </c>
      <c r="K28" s="13">
        <f t="shared" si="1"/>
        <v>70</v>
      </c>
      <c r="L28" s="13">
        <v>70</v>
      </c>
      <c r="M28" s="13"/>
      <c r="N28" s="13"/>
      <c r="O28" s="13"/>
      <c r="P28" s="13"/>
      <c r="Q28" s="13" t="s">
        <v>31</v>
      </c>
      <c r="R28" s="13" t="s">
        <v>32</v>
      </c>
      <c r="S28" s="16" t="s">
        <v>156</v>
      </c>
    </row>
    <row r="29" s="4" customFormat="1" ht="60" spans="1:19">
      <c r="A29" s="13">
        <v>24</v>
      </c>
      <c r="B29" s="13" t="s">
        <v>157</v>
      </c>
      <c r="C29" s="14" t="s">
        <v>158</v>
      </c>
      <c r="D29" s="13" t="s">
        <v>36</v>
      </c>
      <c r="E29" s="13" t="s">
        <v>110</v>
      </c>
      <c r="F29" s="13" t="s">
        <v>27</v>
      </c>
      <c r="G29" s="13" t="s">
        <v>154</v>
      </c>
      <c r="H29" s="14" t="s">
        <v>159</v>
      </c>
      <c r="I29" s="13" t="s">
        <v>30</v>
      </c>
      <c r="J29" s="13">
        <v>1.5</v>
      </c>
      <c r="K29" s="13">
        <f t="shared" si="1"/>
        <v>200</v>
      </c>
      <c r="L29" s="13">
        <v>200</v>
      </c>
      <c r="M29" s="13"/>
      <c r="N29" s="13"/>
      <c r="O29" s="13"/>
      <c r="P29" s="13"/>
      <c r="Q29" s="13" t="s">
        <v>31</v>
      </c>
      <c r="R29" s="13" t="s">
        <v>32</v>
      </c>
      <c r="S29" s="16" t="s">
        <v>160</v>
      </c>
    </row>
    <row r="30" s="4" customFormat="1" ht="60" spans="1:19">
      <c r="A30" s="13">
        <v>25</v>
      </c>
      <c r="B30" s="13" t="s">
        <v>161</v>
      </c>
      <c r="C30" s="14" t="s">
        <v>162</v>
      </c>
      <c r="D30" s="13" t="s">
        <v>25</v>
      </c>
      <c r="E30" s="13" t="s">
        <v>26</v>
      </c>
      <c r="F30" s="13" t="s">
        <v>27</v>
      </c>
      <c r="G30" s="13" t="s">
        <v>163</v>
      </c>
      <c r="H30" s="14" t="s">
        <v>164</v>
      </c>
      <c r="I30" s="13" t="s">
        <v>30</v>
      </c>
      <c r="J30" s="13">
        <v>3.5</v>
      </c>
      <c r="K30" s="13">
        <f t="shared" si="1"/>
        <v>120</v>
      </c>
      <c r="L30" s="13">
        <v>120</v>
      </c>
      <c r="M30" s="13"/>
      <c r="N30" s="13"/>
      <c r="O30" s="13"/>
      <c r="P30" s="13"/>
      <c r="Q30" s="13" t="s">
        <v>31</v>
      </c>
      <c r="R30" s="13" t="s">
        <v>32</v>
      </c>
      <c r="S30" s="16" t="s">
        <v>165</v>
      </c>
    </row>
    <row r="31" s="4" customFormat="1" ht="60" spans="1:19">
      <c r="A31" s="13">
        <v>26</v>
      </c>
      <c r="B31" s="13" t="s">
        <v>166</v>
      </c>
      <c r="C31" s="14" t="s">
        <v>167</v>
      </c>
      <c r="D31" s="13" t="s">
        <v>25</v>
      </c>
      <c r="E31" s="13" t="s">
        <v>128</v>
      </c>
      <c r="F31" s="13" t="s">
        <v>27</v>
      </c>
      <c r="G31" s="13" t="s">
        <v>168</v>
      </c>
      <c r="H31" s="14" t="s">
        <v>169</v>
      </c>
      <c r="I31" s="13" t="s">
        <v>131</v>
      </c>
      <c r="J31" s="13">
        <v>390</v>
      </c>
      <c r="K31" s="13">
        <f t="shared" si="1"/>
        <v>136</v>
      </c>
      <c r="L31" s="13">
        <v>136</v>
      </c>
      <c r="M31" s="13"/>
      <c r="N31" s="13"/>
      <c r="O31" s="13"/>
      <c r="P31" s="13"/>
      <c r="Q31" s="13" t="s">
        <v>31</v>
      </c>
      <c r="R31" s="13" t="s">
        <v>32</v>
      </c>
      <c r="S31" s="16" t="s">
        <v>170</v>
      </c>
    </row>
    <row r="32" s="4" customFormat="1" ht="60" spans="1:19">
      <c r="A32" s="13">
        <v>27</v>
      </c>
      <c r="B32" s="13" t="s">
        <v>171</v>
      </c>
      <c r="C32" s="14" t="s">
        <v>172</v>
      </c>
      <c r="D32" s="13" t="s">
        <v>36</v>
      </c>
      <c r="E32" s="13" t="s">
        <v>173</v>
      </c>
      <c r="F32" s="13" t="s">
        <v>27</v>
      </c>
      <c r="G32" s="13" t="s">
        <v>174</v>
      </c>
      <c r="H32" s="14" t="s">
        <v>175</v>
      </c>
      <c r="I32" s="13" t="s">
        <v>141</v>
      </c>
      <c r="J32" s="13">
        <v>1300</v>
      </c>
      <c r="K32" s="13">
        <f t="shared" si="1"/>
        <v>800</v>
      </c>
      <c r="L32" s="13">
        <v>800</v>
      </c>
      <c r="M32" s="13"/>
      <c r="N32" s="13"/>
      <c r="O32" s="13"/>
      <c r="P32" s="13"/>
      <c r="Q32" s="13" t="s">
        <v>31</v>
      </c>
      <c r="R32" s="13" t="s">
        <v>32</v>
      </c>
      <c r="S32" s="16" t="s">
        <v>176</v>
      </c>
    </row>
    <row r="33" s="4" customFormat="1" ht="72" spans="1:19">
      <c r="A33" s="13">
        <v>28</v>
      </c>
      <c r="B33" s="13" t="s">
        <v>177</v>
      </c>
      <c r="C33" s="14" t="s">
        <v>178</v>
      </c>
      <c r="D33" s="13" t="s">
        <v>36</v>
      </c>
      <c r="E33" s="13" t="s">
        <v>37</v>
      </c>
      <c r="F33" s="13" t="s">
        <v>27</v>
      </c>
      <c r="G33" s="13" t="s">
        <v>179</v>
      </c>
      <c r="H33" s="14" t="s">
        <v>180</v>
      </c>
      <c r="I33" s="13" t="s">
        <v>141</v>
      </c>
      <c r="J33" s="13">
        <v>2000</v>
      </c>
      <c r="K33" s="13">
        <f t="shared" ref="K33:K43" si="2">L33+M33+N33+O33+P33</f>
        <v>650</v>
      </c>
      <c r="L33" s="13"/>
      <c r="M33" s="13">
        <v>650</v>
      </c>
      <c r="N33" s="13"/>
      <c r="O33" s="13"/>
      <c r="P33" s="13"/>
      <c r="Q33" s="13" t="s">
        <v>31</v>
      </c>
      <c r="R33" s="13" t="s">
        <v>32</v>
      </c>
      <c r="S33" s="16" t="s">
        <v>181</v>
      </c>
    </row>
    <row r="34" s="4" customFormat="1" ht="60" spans="1:19">
      <c r="A34" s="13">
        <v>29</v>
      </c>
      <c r="B34" s="13" t="s">
        <v>182</v>
      </c>
      <c r="C34" s="14" t="s">
        <v>183</v>
      </c>
      <c r="D34" s="13" t="s">
        <v>25</v>
      </c>
      <c r="E34" s="13" t="s">
        <v>63</v>
      </c>
      <c r="F34" s="13" t="s">
        <v>27</v>
      </c>
      <c r="G34" s="13" t="s">
        <v>184</v>
      </c>
      <c r="H34" s="14" t="s">
        <v>185</v>
      </c>
      <c r="I34" s="13" t="s">
        <v>30</v>
      </c>
      <c r="J34" s="13">
        <v>17</v>
      </c>
      <c r="K34" s="13">
        <f t="shared" si="2"/>
        <v>1250</v>
      </c>
      <c r="L34" s="13">
        <v>1250</v>
      </c>
      <c r="M34" s="13"/>
      <c r="N34" s="13"/>
      <c r="O34" s="13"/>
      <c r="P34" s="13"/>
      <c r="Q34" s="13" t="s">
        <v>31</v>
      </c>
      <c r="R34" s="13" t="s">
        <v>32</v>
      </c>
      <c r="S34" s="16" t="s">
        <v>186</v>
      </c>
    </row>
    <row r="35" s="4" customFormat="1" ht="60" spans="1:19">
      <c r="A35" s="13">
        <v>30</v>
      </c>
      <c r="B35" s="13" t="s">
        <v>187</v>
      </c>
      <c r="C35" s="14" t="s">
        <v>188</v>
      </c>
      <c r="D35" s="13" t="s">
        <v>36</v>
      </c>
      <c r="E35" s="13" t="s">
        <v>110</v>
      </c>
      <c r="F35" s="13" t="s">
        <v>27</v>
      </c>
      <c r="G35" s="13" t="s">
        <v>184</v>
      </c>
      <c r="H35" s="14" t="s">
        <v>189</v>
      </c>
      <c r="I35" s="13" t="s">
        <v>30</v>
      </c>
      <c r="J35" s="13">
        <v>13</v>
      </c>
      <c r="K35" s="13">
        <f t="shared" si="2"/>
        <v>550</v>
      </c>
      <c r="L35" s="13">
        <v>550</v>
      </c>
      <c r="M35" s="13"/>
      <c r="N35" s="13"/>
      <c r="O35" s="13"/>
      <c r="P35" s="13"/>
      <c r="Q35" s="13" t="s">
        <v>31</v>
      </c>
      <c r="R35" s="13" t="s">
        <v>32</v>
      </c>
      <c r="S35" s="16" t="s">
        <v>190</v>
      </c>
    </row>
    <row r="36" s="4" customFormat="1" ht="96" customHeight="1" spans="1:19">
      <c r="A36" s="13">
        <v>31</v>
      </c>
      <c r="B36" s="13" t="s">
        <v>191</v>
      </c>
      <c r="C36" s="14" t="s">
        <v>192</v>
      </c>
      <c r="D36" s="13" t="s">
        <v>25</v>
      </c>
      <c r="E36" s="13" t="s">
        <v>26</v>
      </c>
      <c r="F36" s="13" t="s">
        <v>27</v>
      </c>
      <c r="G36" s="13" t="s">
        <v>193</v>
      </c>
      <c r="H36" s="14" t="s">
        <v>194</v>
      </c>
      <c r="I36" s="13" t="s">
        <v>30</v>
      </c>
      <c r="J36" s="13">
        <v>6.5</v>
      </c>
      <c r="K36" s="13">
        <f t="shared" si="2"/>
        <v>600</v>
      </c>
      <c r="L36" s="13">
        <v>600</v>
      </c>
      <c r="M36" s="13"/>
      <c r="N36" s="13"/>
      <c r="O36" s="13"/>
      <c r="P36" s="13"/>
      <c r="Q36" s="13" t="s">
        <v>31</v>
      </c>
      <c r="R36" s="13" t="s">
        <v>32</v>
      </c>
      <c r="S36" s="16" t="s">
        <v>195</v>
      </c>
    </row>
    <row r="37" s="4" customFormat="1" ht="60" spans="1:19">
      <c r="A37" s="13">
        <v>32</v>
      </c>
      <c r="B37" s="13" t="s">
        <v>196</v>
      </c>
      <c r="C37" s="14" t="s">
        <v>197</v>
      </c>
      <c r="D37" s="13" t="s">
        <v>36</v>
      </c>
      <c r="E37" s="13" t="s">
        <v>173</v>
      </c>
      <c r="F37" s="13" t="s">
        <v>27</v>
      </c>
      <c r="G37" s="13" t="s">
        <v>198</v>
      </c>
      <c r="H37" s="14" t="s">
        <v>199</v>
      </c>
      <c r="I37" s="13" t="s">
        <v>200</v>
      </c>
      <c r="J37" s="13">
        <v>5000</v>
      </c>
      <c r="K37" s="13">
        <f t="shared" si="2"/>
        <v>2000</v>
      </c>
      <c r="L37" s="13">
        <v>2000</v>
      </c>
      <c r="M37" s="13"/>
      <c r="N37" s="13"/>
      <c r="O37" s="13"/>
      <c r="P37" s="13"/>
      <c r="Q37" s="13" t="s">
        <v>31</v>
      </c>
      <c r="R37" s="13" t="s">
        <v>32</v>
      </c>
      <c r="S37" s="16" t="s">
        <v>201</v>
      </c>
    </row>
    <row r="38" s="4" customFormat="1" ht="48" spans="1:19">
      <c r="A38" s="13">
        <v>33</v>
      </c>
      <c r="B38" s="13" t="s">
        <v>202</v>
      </c>
      <c r="C38" s="14" t="s">
        <v>203</v>
      </c>
      <c r="D38" s="13" t="s">
        <v>36</v>
      </c>
      <c r="E38" s="13" t="s">
        <v>204</v>
      </c>
      <c r="F38" s="13" t="s">
        <v>27</v>
      </c>
      <c r="G38" s="13" t="s">
        <v>205</v>
      </c>
      <c r="H38" s="14" t="s">
        <v>206</v>
      </c>
      <c r="I38" s="13" t="s">
        <v>113</v>
      </c>
      <c r="J38" s="13">
        <v>50</v>
      </c>
      <c r="K38" s="13">
        <f t="shared" si="2"/>
        <v>101</v>
      </c>
      <c r="L38" s="13">
        <v>101</v>
      </c>
      <c r="M38" s="13"/>
      <c r="N38" s="13"/>
      <c r="O38" s="13"/>
      <c r="P38" s="13"/>
      <c r="Q38" s="13" t="s">
        <v>207</v>
      </c>
      <c r="R38" s="13" t="s">
        <v>208</v>
      </c>
      <c r="S38" s="16" t="s">
        <v>209</v>
      </c>
    </row>
    <row r="39" s="4" customFormat="1" ht="48" spans="1:19">
      <c r="A39" s="13">
        <v>34</v>
      </c>
      <c r="B39" s="13" t="s">
        <v>210</v>
      </c>
      <c r="C39" s="14" t="s">
        <v>211</v>
      </c>
      <c r="D39" s="13" t="s">
        <v>36</v>
      </c>
      <c r="E39" s="13" t="s">
        <v>204</v>
      </c>
      <c r="F39" s="13" t="s">
        <v>27</v>
      </c>
      <c r="G39" s="13" t="s">
        <v>212</v>
      </c>
      <c r="H39" s="14" t="s">
        <v>213</v>
      </c>
      <c r="I39" s="13" t="s">
        <v>214</v>
      </c>
      <c r="J39" s="13">
        <v>1</v>
      </c>
      <c r="K39" s="13">
        <f t="shared" si="2"/>
        <v>101</v>
      </c>
      <c r="L39" s="13">
        <v>101</v>
      </c>
      <c r="M39" s="13"/>
      <c r="N39" s="13"/>
      <c r="O39" s="13"/>
      <c r="P39" s="13"/>
      <c r="Q39" s="13" t="s">
        <v>207</v>
      </c>
      <c r="R39" s="13" t="s">
        <v>208</v>
      </c>
      <c r="S39" s="16" t="s">
        <v>215</v>
      </c>
    </row>
    <row r="40" s="4" customFormat="1" ht="60" spans="1:19">
      <c r="A40" s="13">
        <v>35</v>
      </c>
      <c r="B40" s="13" t="s">
        <v>216</v>
      </c>
      <c r="C40" s="14" t="s">
        <v>217</v>
      </c>
      <c r="D40" s="13" t="s">
        <v>36</v>
      </c>
      <c r="E40" s="13" t="s">
        <v>204</v>
      </c>
      <c r="F40" s="13" t="s">
        <v>27</v>
      </c>
      <c r="G40" s="13" t="s">
        <v>218</v>
      </c>
      <c r="H40" s="14" t="s">
        <v>219</v>
      </c>
      <c r="I40" s="13" t="s">
        <v>44</v>
      </c>
      <c r="J40" s="13">
        <v>500</v>
      </c>
      <c r="K40" s="13">
        <f t="shared" si="2"/>
        <v>101</v>
      </c>
      <c r="L40" s="13">
        <v>101</v>
      </c>
      <c r="M40" s="13"/>
      <c r="N40" s="13"/>
      <c r="O40" s="13"/>
      <c r="P40" s="13"/>
      <c r="Q40" s="13" t="s">
        <v>207</v>
      </c>
      <c r="R40" s="13" t="s">
        <v>208</v>
      </c>
      <c r="S40" s="16" t="s">
        <v>220</v>
      </c>
    </row>
    <row r="41" s="4" customFormat="1" ht="60" spans="1:19">
      <c r="A41" s="13">
        <v>36</v>
      </c>
      <c r="B41" s="13" t="s">
        <v>221</v>
      </c>
      <c r="C41" s="14" t="s">
        <v>222</v>
      </c>
      <c r="D41" s="13" t="s">
        <v>36</v>
      </c>
      <c r="E41" s="13" t="s">
        <v>204</v>
      </c>
      <c r="F41" s="13" t="s">
        <v>27</v>
      </c>
      <c r="G41" s="13" t="s">
        <v>223</v>
      </c>
      <c r="H41" s="14" t="s">
        <v>224</v>
      </c>
      <c r="I41" s="13" t="s">
        <v>225</v>
      </c>
      <c r="J41" s="13">
        <v>1</v>
      </c>
      <c r="K41" s="13">
        <f t="shared" si="2"/>
        <v>101</v>
      </c>
      <c r="L41" s="13">
        <v>101</v>
      </c>
      <c r="M41" s="13"/>
      <c r="N41" s="13"/>
      <c r="O41" s="13"/>
      <c r="P41" s="13"/>
      <c r="Q41" s="13" t="s">
        <v>207</v>
      </c>
      <c r="R41" s="13" t="s">
        <v>208</v>
      </c>
      <c r="S41" s="16" t="s">
        <v>226</v>
      </c>
    </row>
    <row r="42" s="4" customFormat="1" ht="60" spans="1:19">
      <c r="A42" s="13">
        <v>37</v>
      </c>
      <c r="B42" s="13" t="s">
        <v>227</v>
      </c>
      <c r="C42" s="14" t="s">
        <v>228</v>
      </c>
      <c r="D42" s="13" t="s">
        <v>36</v>
      </c>
      <c r="E42" s="13" t="s">
        <v>204</v>
      </c>
      <c r="F42" s="13" t="s">
        <v>27</v>
      </c>
      <c r="G42" s="13" t="s">
        <v>193</v>
      </c>
      <c r="H42" s="14" t="s">
        <v>229</v>
      </c>
      <c r="I42" s="13" t="s">
        <v>230</v>
      </c>
      <c r="J42" s="13">
        <v>35</v>
      </c>
      <c r="K42" s="13">
        <f t="shared" si="2"/>
        <v>101</v>
      </c>
      <c r="L42" s="13">
        <v>101</v>
      </c>
      <c r="M42" s="13"/>
      <c r="N42" s="13"/>
      <c r="O42" s="13"/>
      <c r="P42" s="13"/>
      <c r="Q42" s="13" t="s">
        <v>207</v>
      </c>
      <c r="R42" s="13" t="s">
        <v>208</v>
      </c>
      <c r="S42" s="16" t="s">
        <v>231</v>
      </c>
    </row>
    <row r="43" s="4" customFormat="1" ht="48" spans="1:19">
      <c r="A43" s="13">
        <v>38</v>
      </c>
      <c r="B43" s="13" t="s">
        <v>232</v>
      </c>
      <c r="C43" s="14" t="s">
        <v>233</v>
      </c>
      <c r="D43" s="13" t="s">
        <v>36</v>
      </c>
      <c r="E43" s="13" t="s">
        <v>204</v>
      </c>
      <c r="F43" s="13" t="s">
        <v>234</v>
      </c>
      <c r="G43" s="13" t="s">
        <v>235</v>
      </c>
      <c r="H43" s="14" t="s">
        <v>236</v>
      </c>
      <c r="I43" s="13" t="s">
        <v>141</v>
      </c>
      <c r="J43" s="13">
        <v>2500</v>
      </c>
      <c r="K43" s="13">
        <f t="shared" ref="K43:K63" si="3">L43+M43+N43+O43+P43</f>
        <v>101</v>
      </c>
      <c r="L43" s="13">
        <v>101</v>
      </c>
      <c r="M43" s="13"/>
      <c r="N43" s="13"/>
      <c r="O43" s="13"/>
      <c r="P43" s="13"/>
      <c r="Q43" s="13" t="s">
        <v>207</v>
      </c>
      <c r="R43" s="13" t="s">
        <v>208</v>
      </c>
      <c r="S43" s="16" t="s">
        <v>237</v>
      </c>
    </row>
    <row r="44" s="4" customFormat="1" ht="48" spans="1:19">
      <c r="A44" s="13">
        <v>39</v>
      </c>
      <c r="B44" s="13" t="s">
        <v>238</v>
      </c>
      <c r="C44" s="14" t="s">
        <v>239</v>
      </c>
      <c r="D44" s="13" t="s">
        <v>36</v>
      </c>
      <c r="E44" s="13" t="s">
        <v>204</v>
      </c>
      <c r="F44" s="13" t="s">
        <v>27</v>
      </c>
      <c r="G44" s="13" t="s">
        <v>240</v>
      </c>
      <c r="H44" s="14" t="s">
        <v>241</v>
      </c>
      <c r="I44" s="13" t="s">
        <v>225</v>
      </c>
      <c r="J44" s="13">
        <v>4</v>
      </c>
      <c r="K44" s="13">
        <f t="shared" si="3"/>
        <v>101</v>
      </c>
      <c r="L44" s="13">
        <v>101</v>
      </c>
      <c r="M44" s="13"/>
      <c r="N44" s="13"/>
      <c r="O44" s="13"/>
      <c r="P44" s="13"/>
      <c r="Q44" s="13" t="s">
        <v>207</v>
      </c>
      <c r="R44" s="13" t="s">
        <v>208</v>
      </c>
      <c r="S44" s="16" t="s">
        <v>242</v>
      </c>
    </row>
    <row r="45" s="4" customFormat="1" ht="60" spans="1:19">
      <c r="A45" s="13">
        <v>40</v>
      </c>
      <c r="B45" s="13" t="s">
        <v>243</v>
      </c>
      <c r="C45" s="14" t="s">
        <v>244</v>
      </c>
      <c r="D45" s="13" t="s">
        <v>25</v>
      </c>
      <c r="E45" s="13" t="s">
        <v>68</v>
      </c>
      <c r="F45" s="13" t="s">
        <v>27</v>
      </c>
      <c r="G45" s="13" t="s">
        <v>245</v>
      </c>
      <c r="H45" s="14" t="s">
        <v>246</v>
      </c>
      <c r="I45" s="13" t="s">
        <v>30</v>
      </c>
      <c r="J45" s="13">
        <v>8.7</v>
      </c>
      <c r="K45" s="13">
        <f t="shared" si="3"/>
        <v>400</v>
      </c>
      <c r="L45" s="13">
        <v>400</v>
      </c>
      <c r="M45" s="13"/>
      <c r="N45" s="13"/>
      <c r="O45" s="13"/>
      <c r="P45" s="13"/>
      <c r="Q45" s="13" t="s">
        <v>247</v>
      </c>
      <c r="R45" s="13" t="s">
        <v>248</v>
      </c>
      <c r="S45" s="16" t="s">
        <v>249</v>
      </c>
    </row>
    <row r="46" s="4" customFormat="1" ht="60" spans="1:19">
      <c r="A46" s="13">
        <v>41</v>
      </c>
      <c r="B46" s="13" t="s">
        <v>250</v>
      </c>
      <c r="C46" s="14" t="s">
        <v>251</v>
      </c>
      <c r="D46" s="13" t="s">
        <v>25</v>
      </c>
      <c r="E46" s="13" t="s">
        <v>68</v>
      </c>
      <c r="F46" s="13" t="s">
        <v>27</v>
      </c>
      <c r="G46" s="13" t="s">
        <v>252</v>
      </c>
      <c r="H46" s="14" t="s">
        <v>253</v>
      </c>
      <c r="I46" s="13" t="s">
        <v>30</v>
      </c>
      <c r="J46" s="13">
        <v>16</v>
      </c>
      <c r="K46" s="13">
        <f t="shared" si="3"/>
        <v>400</v>
      </c>
      <c r="L46" s="13">
        <v>400</v>
      </c>
      <c r="M46" s="13"/>
      <c r="N46" s="13"/>
      <c r="O46" s="13"/>
      <c r="P46" s="13"/>
      <c r="Q46" s="13" t="s">
        <v>247</v>
      </c>
      <c r="R46" s="13" t="s">
        <v>248</v>
      </c>
      <c r="S46" s="16" t="s">
        <v>254</v>
      </c>
    </row>
    <row r="47" s="4" customFormat="1" ht="60" spans="1:19">
      <c r="A47" s="13">
        <v>42</v>
      </c>
      <c r="B47" s="13" t="s">
        <v>255</v>
      </c>
      <c r="C47" s="14" t="s">
        <v>256</v>
      </c>
      <c r="D47" s="13" t="s">
        <v>25</v>
      </c>
      <c r="E47" s="13" t="s">
        <v>68</v>
      </c>
      <c r="F47" s="13" t="s">
        <v>27</v>
      </c>
      <c r="G47" s="13" t="s">
        <v>257</v>
      </c>
      <c r="H47" s="14" t="s">
        <v>258</v>
      </c>
      <c r="I47" s="13" t="s">
        <v>30</v>
      </c>
      <c r="J47" s="13">
        <v>10</v>
      </c>
      <c r="K47" s="13">
        <f t="shared" si="3"/>
        <v>300</v>
      </c>
      <c r="L47" s="13">
        <v>300</v>
      </c>
      <c r="M47" s="13"/>
      <c r="N47" s="13"/>
      <c r="O47" s="13"/>
      <c r="P47" s="13"/>
      <c r="Q47" s="13" t="s">
        <v>247</v>
      </c>
      <c r="R47" s="13" t="s">
        <v>248</v>
      </c>
      <c r="S47" s="16" t="s">
        <v>259</v>
      </c>
    </row>
    <row r="48" s="4" customFormat="1" ht="60" spans="1:19">
      <c r="A48" s="13">
        <v>43</v>
      </c>
      <c r="B48" s="13" t="s">
        <v>260</v>
      </c>
      <c r="C48" s="14" t="s">
        <v>261</v>
      </c>
      <c r="D48" s="13" t="s">
        <v>25</v>
      </c>
      <c r="E48" s="13" t="s">
        <v>68</v>
      </c>
      <c r="F48" s="13" t="s">
        <v>27</v>
      </c>
      <c r="G48" s="13" t="s">
        <v>117</v>
      </c>
      <c r="H48" s="14" t="s">
        <v>262</v>
      </c>
      <c r="I48" s="13" t="s">
        <v>30</v>
      </c>
      <c r="J48" s="13">
        <v>7</v>
      </c>
      <c r="K48" s="13">
        <f t="shared" si="3"/>
        <v>220</v>
      </c>
      <c r="L48" s="13">
        <v>220</v>
      </c>
      <c r="M48" s="13"/>
      <c r="N48" s="13"/>
      <c r="O48" s="13"/>
      <c r="P48" s="13"/>
      <c r="Q48" s="13" t="s">
        <v>247</v>
      </c>
      <c r="R48" s="13" t="s">
        <v>248</v>
      </c>
      <c r="S48" s="16" t="s">
        <v>263</v>
      </c>
    </row>
    <row r="49" s="4" customFormat="1" ht="60" spans="1:19">
      <c r="A49" s="13">
        <v>44</v>
      </c>
      <c r="B49" s="13" t="s">
        <v>264</v>
      </c>
      <c r="C49" s="14" t="s">
        <v>265</v>
      </c>
      <c r="D49" s="13" t="s">
        <v>25</v>
      </c>
      <c r="E49" s="13" t="s">
        <v>68</v>
      </c>
      <c r="F49" s="13" t="s">
        <v>27</v>
      </c>
      <c r="G49" s="13" t="s">
        <v>145</v>
      </c>
      <c r="H49" s="14" t="s">
        <v>266</v>
      </c>
      <c r="I49" s="13" t="s">
        <v>30</v>
      </c>
      <c r="J49" s="13">
        <v>3</v>
      </c>
      <c r="K49" s="13">
        <f t="shared" si="3"/>
        <v>170</v>
      </c>
      <c r="L49" s="13">
        <v>170</v>
      </c>
      <c r="M49" s="13"/>
      <c r="N49" s="13"/>
      <c r="O49" s="13"/>
      <c r="P49" s="13"/>
      <c r="Q49" s="13" t="s">
        <v>247</v>
      </c>
      <c r="R49" s="13" t="s">
        <v>248</v>
      </c>
      <c r="S49" s="16" t="s">
        <v>267</v>
      </c>
    </row>
    <row r="50" s="4" customFormat="1" ht="60" spans="1:19">
      <c r="A50" s="13">
        <v>45</v>
      </c>
      <c r="B50" s="13" t="s">
        <v>268</v>
      </c>
      <c r="C50" s="14" t="s">
        <v>269</v>
      </c>
      <c r="D50" s="13" t="s">
        <v>25</v>
      </c>
      <c r="E50" s="13" t="s">
        <v>68</v>
      </c>
      <c r="F50" s="13" t="s">
        <v>27</v>
      </c>
      <c r="G50" s="13" t="s">
        <v>174</v>
      </c>
      <c r="H50" s="14" t="s">
        <v>270</v>
      </c>
      <c r="I50" s="13" t="s">
        <v>44</v>
      </c>
      <c r="J50" s="13">
        <v>11600</v>
      </c>
      <c r="K50" s="13">
        <f t="shared" si="3"/>
        <v>320</v>
      </c>
      <c r="L50" s="13">
        <v>320</v>
      </c>
      <c r="M50" s="13"/>
      <c r="N50" s="13"/>
      <c r="O50" s="13"/>
      <c r="P50" s="13"/>
      <c r="Q50" s="13" t="s">
        <v>247</v>
      </c>
      <c r="R50" s="13" t="s">
        <v>248</v>
      </c>
      <c r="S50" s="16" t="s">
        <v>271</v>
      </c>
    </row>
    <row r="51" s="4" customFormat="1" ht="60" spans="1:19">
      <c r="A51" s="13">
        <v>46</v>
      </c>
      <c r="B51" s="13" t="s">
        <v>272</v>
      </c>
      <c r="C51" s="14" t="s">
        <v>273</v>
      </c>
      <c r="D51" s="13" t="s">
        <v>25</v>
      </c>
      <c r="E51" s="13" t="s">
        <v>68</v>
      </c>
      <c r="F51" s="13" t="s">
        <v>27</v>
      </c>
      <c r="G51" s="13" t="s">
        <v>274</v>
      </c>
      <c r="H51" s="14" t="s">
        <v>275</v>
      </c>
      <c r="I51" s="13" t="s">
        <v>30</v>
      </c>
      <c r="J51" s="13">
        <v>15</v>
      </c>
      <c r="K51" s="13">
        <f t="shared" si="3"/>
        <v>300</v>
      </c>
      <c r="L51" s="13">
        <v>300</v>
      </c>
      <c r="M51" s="13"/>
      <c r="N51" s="13"/>
      <c r="O51" s="13"/>
      <c r="P51" s="13"/>
      <c r="Q51" s="13" t="s">
        <v>247</v>
      </c>
      <c r="R51" s="13" t="s">
        <v>248</v>
      </c>
      <c r="S51" s="16" t="s">
        <v>276</v>
      </c>
    </row>
    <row r="52" s="4" customFormat="1" ht="48" spans="1:19">
      <c r="A52" s="13">
        <v>47</v>
      </c>
      <c r="B52" s="13" t="s">
        <v>277</v>
      </c>
      <c r="C52" s="14" t="s">
        <v>278</v>
      </c>
      <c r="D52" s="13" t="s">
        <v>36</v>
      </c>
      <c r="E52" s="13" t="s">
        <v>279</v>
      </c>
      <c r="F52" s="13" t="s">
        <v>27</v>
      </c>
      <c r="G52" s="13" t="s">
        <v>280</v>
      </c>
      <c r="H52" s="14" t="s">
        <v>281</v>
      </c>
      <c r="I52" s="13" t="s">
        <v>44</v>
      </c>
      <c r="J52" s="13">
        <v>1400</v>
      </c>
      <c r="K52" s="13">
        <f t="shared" si="3"/>
        <v>400</v>
      </c>
      <c r="L52" s="13">
        <v>400</v>
      </c>
      <c r="M52" s="13"/>
      <c r="N52" s="13"/>
      <c r="O52" s="13"/>
      <c r="P52" s="13"/>
      <c r="Q52" s="13" t="s">
        <v>282</v>
      </c>
      <c r="R52" s="13" t="s">
        <v>283</v>
      </c>
      <c r="S52" s="16" t="s">
        <v>284</v>
      </c>
    </row>
    <row r="53" s="4" customFormat="1" ht="60" spans="1:19">
      <c r="A53" s="13">
        <v>48</v>
      </c>
      <c r="B53" s="13" t="s">
        <v>285</v>
      </c>
      <c r="C53" s="14" t="s">
        <v>286</v>
      </c>
      <c r="D53" s="13" t="s">
        <v>36</v>
      </c>
      <c r="E53" s="13" t="s">
        <v>287</v>
      </c>
      <c r="F53" s="13" t="s">
        <v>27</v>
      </c>
      <c r="G53" s="13" t="s">
        <v>218</v>
      </c>
      <c r="H53" s="14" t="s">
        <v>288</v>
      </c>
      <c r="I53" s="13" t="s">
        <v>44</v>
      </c>
      <c r="J53" s="13">
        <v>650</v>
      </c>
      <c r="K53" s="13">
        <v>256</v>
      </c>
      <c r="L53" s="13">
        <v>256</v>
      </c>
      <c r="M53" s="13"/>
      <c r="N53" s="13"/>
      <c r="O53" s="13"/>
      <c r="P53" s="13"/>
      <c r="Q53" s="13" t="s">
        <v>282</v>
      </c>
      <c r="R53" s="13" t="s">
        <v>283</v>
      </c>
      <c r="S53" s="16" t="s">
        <v>289</v>
      </c>
    </row>
    <row r="54" s="4" customFormat="1" ht="60" spans="1:19">
      <c r="A54" s="13">
        <v>49</v>
      </c>
      <c r="B54" s="13" t="s">
        <v>290</v>
      </c>
      <c r="C54" s="14" t="s">
        <v>291</v>
      </c>
      <c r="D54" s="13" t="s">
        <v>36</v>
      </c>
      <c r="E54" s="13" t="s">
        <v>292</v>
      </c>
      <c r="F54" s="13" t="s">
        <v>27</v>
      </c>
      <c r="G54" s="13" t="s">
        <v>293</v>
      </c>
      <c r="H54" s="14" t="s">
        <v>294</v>
      </c>
      <c r="I54" s="13" t="s">
        <v>225</v>
      </c>
      <c r="J54" s="13">
        <v>1</v>
      </c>
      <c r="K54" s="13">
        <v>150</v>
      </c>
      <c r="L54" s="13">
        <v>150</v>
      </c>
      <c r="M54" s="13"/>
      <c r="N54" s="13"/>
      <c r="O54" s="13"/>
      <c r="P54" s="13"/>
      <c r="Q54" s="13" t="s">
        <v>282</v>
      </c>
      <c r="R54" s="13" t="s">
        <v>283</v>
      </c>
      <c r="S54" s="16" t="s">
        <v>295</v>
      </c>
    </row>
    <row r="55" s="4" customFormat="1" ht="60" spans="1:19">
      <c r="A55" s="13">
        <v>50</v>
      </c>
      <c r="B55" s="13" t="s">
        <v>296</v>
      </c>
      <c r="C55" s="14" t="s">
        <v>297</v>
      </c>
      <c r="D55" s="13" t="s">
        <v>36</v>
      </c>
      <c r="E55" s="13" t="s">
        <v>37</v>
      </c>
      <c r="F55" s="13" t="s">
        <v>27</v>
      </c>
      <c r="G55" s="13" t="s">
        <v>298</v>
      </c>
      <c r="H55" s="14" t="s">
        <v>299</v>
      </c>
      <c r="I55" s="13" t="s">
        <v>141</v>
      </c>
      <c r="J55" s="13">
        <v>1200</v>
      </c>
      <c r="K55" s="13">
        <f t="shared" si="3"/>
        <v>450</v>
      </c>
      <c r="L55" s="13">
        <v>450</v>
      </c>
      <c r="M55" s="13"/>
      <c r="N55" s="13"/>
      <c r="O55" s="13"/>
      <c r="P55" s="13"/>
      <c r="Q55" s="13" t="s">
        <v>282</v>
      </c>
      <c r="R55" s="13" t="s">
        <v>283</v>
      </c>
      <c r="S55" s="16" t="s">
        <v>300</v>
      </c>
    </row>
    <row r="56" s="4" customFormat="1" ht="60" spans="1:19">
      <c r="A56" s="13">
        <v>51</v>
      </c>
      <c r="B56" s="13" t="s">
        <v>301</v>
      </c>
      <c r="C56" s="14" t="s">
        <v>302</v>
      </c>
      <c r="D56" s="13" t="s">
        <v>25</v>
      </c>
      <c r="E56" s="13" t="s">
        <v>68</v>
      </c>
      <c r="F56" s="13" t="s">
        <v>27</v>
      </c>
      <c r="G56" s="13" t="s">
        <v>129</v>
      </c>
      <c r="H56" s="14" t="s">
        <v>303</v>
      </c>
      <c r="I56" s="13" t="s">
        <v>30</v>
      </c>
      <c r="J56" s="13">
        <v>16.25</v>
      </c>
      <c r="K56" s="13">
        <f t="shared" si="3"/>
        <v>230</v>
      </c>
      <c r="L56" s="13">
        <v>230</v>
      </c>
      <c r="M56" s="13"/>
      <c r="N56" s="13"/>
      <c r="O56" s="13"/>
      <c r="P56" s="13"/>
      <c r="Q56" s="13" t="s">
        <v>282</v>
      </c>
      <c r="R56" s="13" t="s">
        <v>283</v>
      </c>
      <c r="S56" s="16" t="s">
        <v>304</v>
      </c>
    </row>
    <row r="57" s="4" customFormat="1" ht="60" spans="1:19">
      <c r="A57" s="13">
        <v>52</v>
      </c>
      <c r="B57" s="13" t="s">
        <v>305</v>
      </c>
      <c r="C57" s="14" t="s">
        <v>306</v>
      </c>
      <c r="D57" s="13" t="s">
        <v>36</v>
      </c>
      <c r="E57" s="13" t="s">
        <v>173</v>
      </c>
      <c r="F57" s="13" t="s">
        <v>27</v>
      </c>
      <c r="G57" s="13" t="s">
        <v>129</v>
      </c>
      <c r="H57" s="14" t="s">
        <v>307</v>
      </c>
      <c r="I57" s="13" t="s">
        <v>141</v>
      </c>
      <c r="J57" s="13">
        <v>600</v>
      </c>
      <c r="K57" s="13">
        <f t="shared" si="3"/>
        <v>375</v>
      </c>
      <c r="L57" s="13">
        <v>375</v>
      </c>
      <c r="M57" s="13"/>
      <c r="N57" s="13"/>
      <c r="O57" s="13"/>
      <c r="P57" s="13"/>
      <c r="Q57" s="13" t="s">
        <v>282</v>
      </c>
      <c r="R57" s="13" t="s">
        <v>283</v>
      </c>
      <c r="S57" s="16" t="s">
        <v>308</v>
      </c>
    </row>
    <row r="58" s="4" customFormat="1" ht="60" spans="1:19">
      <c r="A58" s="13">
        <v>53</v>
      </c>
      <c r="B58" s="13" t="s">
        <v>309</v>
      </c>
      <c r="C58" s="14" t="s">
        <v>310</v>
      </c>
      <c r="D58" s="13" t="s">
        <v>25</v>
      </c>
      <c r="E58" s="13" t="s">
        <v>26</v>
      </c>
      <c r="F58" s="13" t="s">
        <v>27</v>
      </c>
      <c r="G58" s="13" t="s">
        <v>311</v>
      </c>
      <c r="H58" s="14" t="s">
        <v>312</v>
      </c>
      <c r="I58" s="13" t="s">
        <v>30</v>
      </c>
      <c r="J58" s="13">
        <v>5</v>
      </c>
      <c r="K58" s="13">
        <f t="shared" si="3"/>
        <v>300</v>
      </c>
      <c r="L58" s="13">
        <v>300</v>
      </c>
      <c r="M58" s="13"/>
      <c r="N58" s="13"/>
      <c r="O58" s="13"/>
      <c r="P58" s="13"/>
      <c r="Q58" s="13" t="s">
        <v>282</v>
      </c>
      <c r="R58" s="13" t="s">
        <v>283</v>
      </c>
      <c r="S58" s="16" t="s">
        <v>313</v>
      </c>
    </row>
    <row r="59" s="4" customFormat="1" ht="60" spans="1:19">
      <c r="A59" s="13">
        <v>54</v>
      </c>
      <c r="B59" s="13" t="s">
        <v>314</v>
      </c>
      <c r="C59" s="14" t="s">
        <v>315</v>
      </c>
      <c r="D59" s="13" t="s">
        <v>25</v>
      </c>
      <c r="E59" s="13" t="s">
        <v>68</v>
      </c>
      <c r="F59" s="13" t="s">
        <v>27</v>
      </c>
      <c r="G59" s="13" t="s">
        <v>28</v>
      </c>
      <c r="H59" s="14" t="s">
        <v>316</v>
      </c>
      <c r="I59" s="13" t="s">
        <v>30</v>
      </c>
      <c r="J59" s="13">
        <v>9</v>
      </c>
      <c r="K59" s="13">
        <f t="shared" si="3"/>
        <v>122</v>
      </c>
      <c r="L59" s="13">
        <v>122</v>
      </c>
      <c r="M59" s="13"/>
      <c r="N59" s="13"/>
      <c r="O59" s="13"/>
      <c r="P59" s="13"/>
      <c r="Q59" s="13" t="s">
        <v>282</v>
      </c>
      <c r="R59" s="13" t="s">
        <v>283</v>
      </c>
      <c r="S59" s="16" t="s">
        <v>317</v>
      </c>
    </row>
    <row r="60" s="4" customFormat="1" ht="48" spans="1:19">
      <c r="A60" s="13">
        <v>55</v>
      </c>
      <c r="B60" s="13" t="s">
        <v>318</v>
      </c>
      <c r="C60" s="14" t="s">
        <v>319</v>
      </c>
      <c r="D60" s="13" t="s">
        <v>68</v>
      </c>
      <c r="E60" s="13" t="s">
        <v>320</v>
      </c>
      <c r="F60" s="13" t="s">
        <v>27</v>
      </c>
      <c r="G60" s="13" t="s">
        <v>69</v>
      </c>
      <c r="H60" s="14" t="s">
        <v>321</v>
      </c>
      <c r="I60" s="13" t="s">
        <v>322</v>
      </c>
      <c r="J60" s="13">
        <v>2300</v>
      </c>
      <c r="K60" s="13">
        <f t="shared" si="3"/>
        <v>23</v>
      </c>
      <c r="L60" s="13">
        <v>23</v>
      </c>
      <c r="M60" s="13"/>
      <c r="N60" s="13"/>
      <c r="O60" s="13"/>
      <c r="P60" s="13"/>
      <c r="Q60" s="13" t="s">
        <v>282</v>
      </c>
      <c r="R60" s="13" t="s">
        <v>283</v>
      </c>
      <c r="S60" s="16" t="s">
        <v>323</v>
      </c>
    </row>
    <row r="61" s="4" customFormat="1" ht="60" spans="1:19">
      <c r="A61" s="13">
        <v>56</v>
      </c>
      <c r="B61" s="13" t="s">
        <v>324</v>
      </c>
      <c r="C61" s="13" t="s">
        <v>325</v>
      </c>
      <c r="D61" s="13" t="s">
        <v>25</v>
      </c>
      <c r="E61" s="13" t="s">
        <v>26</v>
      </c>
      <c r="F61" s="13" t="s">
        <v>27</v>
      </c>
      <c r="G61" s="13" t="s">
        <v>69</v>
      </c>
      <c r="H61" s="14" t="s">
        <v>326</v>
      </c>
      <c r="I61" s="13" t="s">
        <v>30</v>
      </c>
      <c r="J61" s="13">
        <v>180</v>
      </c>
      <c r="K61" s="13">
        <f t="shared" si="3"/>
        <v>22500</v>
      </c>
      <c r="L61" s="13"/>
      <c r="M61" s="13"/>
      <c r="N61" s="13"/>
      <c r="O61" s="13">
        <v>18000</v>
      </c>
      <c r="P61" s="13">
        <v>4500</v>
      </c>
      <c r="Q61" s="13" t="s">
        <v>31</v>
      </c>
      <c r="R61" s="13" t="s">
        <v>32</v>
      </c>
      <c r="S61" s="16" t="s">
        <v>327</v>
      </c>
    </row>
    <row r="62" s="4" customFormat="1" ht="72" spans="1:19">
      <c r="A62" s="13">
        <v>57</v>
      </c>
      <c r="B62" s="13" t="s">
        <v>328</v>
      </c>
      <c r="C62" s="13" t="s">
        <v>329</v>
      </c>
      <c r="D62" s="13" t="s">
        <v>25</v>
      </c>
      <c r="E62" s="13" t="s">
        <v>63</v>
      </c>
      <c r="F62" s="13" t="s">
        <v>27</v>
      </c>
      <c r="G62" s="13" t="s">
        <v>69</v>
      </c>
      <c r="H62" s="14" t="s">
        <v>330</v>
      </c>
      <c r="I62" s="13" t="s">
        <v>331</v>
      </c>
      <c r="J62" s="13">
        <v>180</v>
      </c>
      <c r="K62" s="13">
        <f t="shared" si="3"/>
        <v>18750</v>
      </c>
      <c r="L62" s="13"/>
      <c r="M62" s="13"/>
      <c r="N62" s="13"/>
      <c r="O62" s="13">
        <v>15000</v>
      </c>
      <c r="P62" s="13">
        <v>3750</v>
      </c>
      <c r="Q62" s="13" t="s">
        <v>31</v>
      </c>
      <c r="R62" s="13" t="s">
        <v>32</v>
      </c>
      <c r="S62" s="16" t="s">
        <v>332</v>
      </c>
    </row>
    <row r="63" s="4" customFormat="1" ht="60" spans="1:19">
      <c r="A63" s="13">
        <v>58</v>
      </c>
      <c r="B63" s="13" t="s">
        <v>333</v>
      </c>
      <c r="C63" s="13" t="s">
        <v>334</v>
      </c>
      <c r="D63" s="13" t="s">
        <v>25</v>
      </c>
      <c r="E63" s="13" t="s">
        <v>26</v>
      </c>
      <c r="F63" s="13" t="s">
        <v>27</v>
      </c>
      <c r="G63" s="13" t="s">
        <v>69</v>
      </c>
      <c r="H63" s="14" t="s">
        <v>335</v>
      </c>
      <c r="I63" s="13" t="s">
        <v>30</v>
      </c>
      <c r="J63" s="13">
        <v>500</v>
      </c>
      <c r="K63" s="13">
        <f t="shared" si="3"/>
        <v>50000</v>
      </c>
      <c r="L63" s="13"/>
      <c r="M63" s="13"/>
      <c r="N63" s="13"/>
      <c r="O63" s="13">
        <v>40000</v>
      </c>
      <c r="P63" s="13">
        <v>10000</v>
      </c>
      <c r="Q63" s="13" t="s">
        <v>336</v>
      </c>
      <c r="R63" s="13" t="s">
        <v>337</v>
      </c>
      <c r="S63" s="16" t="s">
        <v>338</v>
      </c>
    </row>
  </sheetData>
  <autoFilter ref="A4:S63">
    <extLst/>
  </autoFilter>
  <mergeCells count="18">
    <mergeCell ref="A1:C1"/>
    <mergeCell ref="A2:S2"/>
    <mergeCell ref="L3:P3"/>
    <mergeCell ref="A5:H5"/>
    <mergeCell ref="A3:A4"/>
    <mergeCell ref="B3:B4"/>
    <mergeCell ref="C3:C4"/>
    <mergeCell ref="D3:D4"/>
    <mergeCell ref="E3:E4"/>
    <mergeCell ref="F3:F4"/>
    <mergeCell ref="G3:G4"/>
    <mergeCell ref="H3:H4"/>
    <mergeCell ref="I3:I4"/>
    <mergeCell ref="J3:J4"/>
    <mergeCell ref="K3:K4"/>
    <mergeCell ref="Q3:Q4"/>
    <mergeCell ref="R3:R4"/>
    <mergeCell ref="S3:S4"/>
  </mergeCells>
  <pageMargins left="0.751388888888889" right="0.751388888888889" top="0.590277777777778" bottom="0.590277777777778" header="0.5" footer="0.5"/>
  <pageSetup paperSize="9" scale="76" fitToHeight="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F18" sqref="F18"/>
    </sheetView>
  </sheetViews>
  <sheetFormatPr defaultColWidth="9" defaultRowHeight="13.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储备</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RL</cp:lastModifiedBy>
  <dcterms:created xsi:type="dcterms:W3CDTF">2022-10-13T07:01:00Z</dcterms:created>
  <dcterms:modified xsi:type="dcterms:W3CDTF">2024-12-18T09:21:54Z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09326C7D10A74A699D710BEEFE29F0D3_13</vt:lpwstr>
  </property>
  <property fmtid="{D5CDD505-2E9C-101B-9397-08002B2CF9AE}" pid="3" name="KSOProductBuildVer">
    <vt:lpwstr>2052-11.8.2.12251</vt:lpwstr>
  </property>
</Properties>
</file>