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再努热911\备份资料定\公益性岗位\公岗2026年\社保补贴\9月\"/>
    </mc:Choice>
  </mc:AlternateContent>
  <bookViews>
    <workbookView windowWidth="27945" windowHeight="11775"/>
  </bookViews>
  <sheets>
    <sheet name="10月已缴费到账" sheetId="1" r:id="rId1"/>
    <sheet name="Sheet1" sheetId="3" r:id="rId2"/>
  </sheets>
  <definedNames>
    <definedName name="_xlnm._FilterDatabase" localSheetId="0" hidden="1">'10月已缴费到账'!$A$5:$I$50</definedName>
    <definedName name="_xlnm.Print_Titles" localSheetId="0">'10月已缴费到账'!$4:$5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<sst xmlns="http://schemas.openxmlformats.org/spreadsheetml/2006/main" count="69" uniqueCount="67">
  <si>
    <t>伊宁县2026年9月公益性岗位社会保险补贴公示</t>
  </si>
  <si>
    <t>根据公益性岗位社保补贴工作申领程序，现对以下44家拟符合申领公益性岗位社保补贴相关单位进行公示，如对公示内容有异议，请在公示期内向伊宁县人社局或伊宁县财政局举报投诉。</t>
  </si>
  <si>
    <t>一、公示申领公益性岗位社保补贴单位情况如下：</t>
  </si>
  <si>
    <t>序号</t>
  </si>
  <si>
    <t>用人单位
（需和系统名称一致）</t>
  </si>
  <si>
    <t>补贴月数</t>
  </si>
  <si>
    <t>补贴月
岗位人数</t>
  </si>
  <si>
    <t>单位部分金额</t>
  </si>
  <si>
    <t>单位补贴金额合计（单位：元）</t>
  </si>
  <si>
    <t>备注</t>
  </si>
  <si>
    <t>单位养老保险部分</t>
  </si>
  <si>
    <t>单位医疗保险部分</t>
  </si>
  <si>
    <t>单位失业保险部分</t>
  </si>
  <si>
    <t>伊宁县阿乌利亚乡人民政府</t>
  </si>
  <si>
    <t>伊宁县墩麻扎镇人民政府</t>
  </si>
  <si>
    <t>伊宁县吉里于孜镇人民政府</t>
  </si>
  <si>
    <t>伊宁县喀拉亚尕奇乡人民政府</t>
  </si>
  <si>
    <t>伊宁县麻扎乡人民政府</t>
  </si>
  <si>
    <t>伊宁县曲鲁海乡人民政府</t>
  </si>
  <si>
    <t>伊宁县萨木于孜镇人民政府</t>
  </si>
  <si>
    <t>伊宁县吐鲁番于孜乡人民政府</t>
  </si>
  <si>
    <t>伊宁县温亚尔镇人民政府</t>
  </si>
  <si>
    <t>伊宁县武功乡人民政府</t>
  </si>
  <si>
    <t>伊宁县维吾尔玉其温镇人民政府</t>
  </si>
  <si>
    <t>伊宁县英塔木镇人民政府</t>
  </si>
  <si>
    <t>伊宁县愉群翁回族乡人民政府</t>
  </si>
  <si>
    <t>伊宁县残疾人联合会</t>
  </si>
  <si>
    <t>伊宁县人民政府办公室</t>
  </si>
  <si>
    <t>伊宁县人力资源和社会保障局</t>
  </si>
  <si>
    <t>伊宁县中医医院</t>
  </si>
  <si>
    <t>伊宁县文化体育广播电视和旅游局</t>
  </si>
  <si>
    <t>伊宁县医疗保障局</t>
  </si>
  <si>
    <t>中国人民政治协商会议新疆维吾尔自治区伊宁县委员会办公室</t>
  </si>
  <si>
    <t>伊宁县融媒体中心</t>
  </si>
  <si>
    <t>伊宁县统计局</t>
  </si>
  <si>
    <t>伊宁县审计局</t>
  </si>
  <si>
    <t>伊宁县科学技术协会</t>
  </si>
  <si>
    <t>伊宁县档案馆</t>
  </si>
  <si>
    <t>伊宁县退役军人事务局</t>
  </si>
  <si>
    <t>国家统计局伊宁县调查队</t>
  </si>
  <si>
    <t>中共伊宁县委员会社会工作部</t>
  </si>
  <si>
    <t>伊宁县市场监督管理局</t>
  </si>
  <si>
    <t>中共伊宁县委员会组织部</t>
  </si>
  <si>
    <t>伊宁县林业和草原局</t>
  </si>
  <si>
    <t>伊宁县人民代表大会常务委员会办公室</t>
  </si>
  <si>
    <t>伊犁哈萨克自治州生态环境局伊宁县分局</t>
  </si>
  <si>
    <t xml:space="preserve">中共伊宁县委政法委员会 </t>
  </si>
  <si>
    <t>伊宁县发展和改革委员会</t>
  </si>
  <si>
    <t>伊宁县科学技术局</t>
  </si>
  <si>
    <t>伊宁县住房和城乡建设局工会委员会</t>
  </si>
  <si>
    <t>中共伊宁县委员会办公室</t>
  </si>
  <si>
    <t>伊宁县社会保险管理局</t>
  </si>
  <si>
    <t>伊宁县交通运输局</t>
  </si>
  <si>
    <t>伊宁县农村合作经济经营管理局</t>
  </si>
  <si>
    <t>伊宁县应急管理局</t>
  </si>
  <si>
    <t>伊宁县技工学校</t>
  </si>
  <si>
    <t>二、公示期七天，自2026年9月30日-2026年10月6日。
三、监督电话：
伊宁县财政局：0999-4022095
伊宁县人社局：0999-4051586
                                                                                                              伊宁县人力资源和社会保障局
                                                                                                                  2026年9月30日</t>
  </si>
  <si>
    <t>新基数</t>
  </si>
  <si>
    <t>单位养老</t>
  </si>
  <si>
    <t>单位医疗</t>
  </si>
  <si>
    <t>单位失业</t>
  </si>
  <si>
    <t>单位大病</t>
  </si>
  <si>
    <t>小计</t>
  </si>
  <si>
    <t>个人养老</t>
  </si>
  <si>
    <t>个人医疗</t>
  </si>
  <si>
    <t>个人失业</t>
  </si>
  <si>
    <t>个人大病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</si>
</sst>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49" applyFont="1" applyFill="1" applyBorder="1" applyAlignment="1">
      <alignment horizontal="center" vertical="center" wrapText="1"/>
    </xf>
    <xf numFmtId="0" fontId="7" fillId="3" borderId="1" xfId="49" applyNumberFormat="1" applyFont="1" applyFill="1" applyBorder="1" applyAlignment="1">
      <alignment horizontal="center" vertical="center" wrapText="1"/>
    </xf>
    <xf numFmtId="0" fontId="7" fillId="3" borderId="1" xfId="5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5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7" fillId="3" borderId="2" xfId="51" applyFont="1" applyFill="1" applyBorder="1" applyAlignment="1">
      <alignment horizontal="center" vertical="center" wrapText="1"/>
    </xf>
    <xf numFmtId="0" fontId="8" fillId="3" borderId="1" xfId="50" applyFont="1" applyFill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117" xfId="50"/>
    <cellStyle name="常规 15" xfId="51"/>
    <cellStyle name="常规 3" xfId="52"/>
  </cellStyles>
  <tableStyles count="0" defaultTableStyle="TableStyleMedium2" defaultPivotStyle="PivotStyleLight16"/>
  <colors>
    <mruColors>
      <color rgb="00FFFF00"/>
      <color rgb="00FF0000"/>
      <color rgb="0000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110" zoomScaleNormal="110" workbookViewId="0">
      <selection activeCell="K40" sqref="K40"/>
    </sheetView>
  </sheetViews>
  <sheetFormatPr defaultColWidth="8.89166666666667" defaultRowHeight="13.5"/>
  <cols>
    <col min="1" max="1" width="3.10833333333333" style="7" customWidth="1"/>
    <col min="2" max="2" width="27.95" customWidth="1"/>
    <col min="3" max="3" width="11.0083333333333" customWidth="1"/>
    <col min="4" max="4" width="8.29166666666667" style="7" customWidth="1"/>
    <col min="5" max="5" width="11.1333333333333" style="7" customWidth="1"/>
    <col min="6" max="6" width="11.25" style="7" customWidth="1"/>
    <col min="7" max="7" width="8.175" style="8" customWidth="1"/>
    <col min="8" max="8" width="9.54166666666667" style="7" customWidth="1"/>
    <col min="9" max="9" width="11.8166666666667" style="7" customWidth="1"/>
    <col min="12" max="12" width="10.375"/>
  </cols>
  <sheetData>
    <row r="1" ht="18" customHeight="1" spans="1:9">
      <c r="A1" s="9" t="s">
        <v>0</v>
      </c>
      <c r="B1" s="9"/>
      <c r="C1" s="9"/>
      <c r="D1" s="9"/>
      <c r="E1" s="9"/>
      <c r="F1" s="9"/>
      <c r="G1" s="9"/>
      <c r="H1" s="9"/>
      <c r="I1" s="10"/>
    </row>
    <row r="2" ht="22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ht="13" customHeight="1" spans="1:9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ht="8" customHeight="1" spans="1:9">
      <c r="A4" s="13" t="s">
        <v>3</v>
      </c>
      <c r="B4" s="14" t="s">
        <v>4</v>
      </c>
      <c r="C4" s="14" t="s">
        <v>5</v>
      </c>
      <c r="D4" s="14" t="s">
        <v>6</v>
      </c>
      <c r="E4" s="13" t="s">
        <v>7</v>
      </c>
      <c r="F4" s="13"/>
      <c r="G4" s="13"/>
      <c r="H4" s="14" t="s">
        <v>8</v>
      </c>
      <c r="I4" s="14" t="s">
        <v>9</v>
      </c>
    </row>
    <row r="5" ht="19" customHeight="1" spans="1:9">
      <c r="A5" s="13"/>
      <c r="B5" s="14"/>
      <c r="C5" s="14"/>
      <c r="D5" s="14"/>
      <c r="E5" s="14" t="s">
        <v>10</v>
      </c>
      <c r="F5" s="14" t="s">
        <v>11</v>
      </c>
      <c r="G5" s="14" t="s">
        <v>12</v>
      </c>
      <c r="H5" s="14"/>
      <c r="I5" s="14"/>
    </row>
    <row r="6" customFormat="1" ht="20" customHeight="1" spans="1:9">
      <c r="A6" s="15">
        <v>1</v>
      </c>
      <c r="B6" s="16" t="s">
        <v>13</v>
      </c>
      <c r="C6" s="17">
        <v>202609</v>
      </c>
      <c r="D6" s="15">
        <v>7</v>
      </c>
      <c r="E6" s="15">
        <f t="shared" ref="E6:E49" si="0">839.36*D6</f>
        <v>5875.52</v>
      </c>
      <c r="F6" s="15">
        <f t="shared" ref="F6:F49" si="1">445.91*D6</f>
        <v>3121.37</v>
      </c>
      <c r="G6" s="15">
        <f t="shared" ref="G6:G49" si="2">26.23*D6</f>
        <v>183.61</v>
      </c>
      <c r="H6" s="15">
        <f t="shared" ref="H6:H48" si="3">10.49*D6</f>
        <v>73.43</v>
      </c>
      <c r="I6" s="15">
        <f t="shared" ref="I6:I49" si="4">H6+G6+F6+E6</f>
        <v>9253.93</v>
      </c>
    </row>
    <row r="7" customFormat="1" ht="20" customHeight="1" spans="1:9">
      <c r="A7" s="15">
        <v>2</v>
      </c>
      <c r="B7" s="16" t="s">
        <v>14</v>
      </c>
      <c r="C7" s="15">
        <v>202609</v>
      </c>
      <c r="D7" s="15">
        <v>12</v>
      </c>
      <c r="E7" s="15">
        <f t="shared" si="0"/>
        <v>10072.32</v>
      </c>
      <c r="F7" s="15">
        <f t="shared" si="1"/>
        <v>5350.92</v>
      </c>
      <c r="G7" s="15">
        <f t="shared" si="2"/>
        <v>314.76</v>
      </c>
      <c r="H7" s="15">
        <f t="shared" si="3"/>
        <v>125.88</v>
      </c>
      <c r="I7" s="15">
        <f t="shared" si="4"/>
        <v>15863.88</v>
      </c>
    </row>
    <row r="8" customFormat="1" ht="20" customHeight="1" spans="1:9">
      <c r="A8" s="15">
        <v>3</v>
      </c>
      <c r="B8" s="18" t="s">
        <v>15</v>
      </c>
      <c r="C8" s="17">
        <v>202609</v>
      </c>
      <c r="D8" s="15">
        <v>60</v>
      </c>
      <c r="E8" s="15">
        <f t="shared" si="0"/>
        <v>50361.6</v>
      </c>
      <c r="F8" s="15">
        <f t="shared" si="1"/>
        <v>26754.6</v>
      </c>
      <c r="G8" s="15">
        <f t="shared" si="2"/>
        <v>1573.8</v>
      </c>
      <c r="H8" s="15">
        <f t="shared" si="3"/>
        <v>629.4</v>
      </c>
      <c r="I8" s="15">
        <f t="shared" si="4"/>
        <v>79319.4</v>
      </c>
    </row>
    <row r="9" s="4" customFormat="1" ht="20" customHeight="1" spans="1:9">
      <c r="A9" s="15">
        <v>4</v>
      </c>
      <c r="B9" s="18" t="s">
        <v>16</v>
      </c>
      <c r="C9" s="15">
        <v>202609</v>
      </c>
      <c r="D9" s="15">
        <v>6</v>
      </c>
      <c r="E9" s="15">
        <f t="shared" si="0"/>
        <v>5036.16</v>
      </c>
      <c r="F9" s="15">
        <f t="shared" si="1"/>
        <v>2675.46</v>
      </c>
      <c r="G9" s="15">
        <f t="shared" si="2"/>
        <v>157.38</v>
      </c>
      <c r="H9" s="15">
        <f t="shared" si="3"/>
        <v>62.94</v>
      </c>
      <c r="I9" s="15">
        <f t="shared" si="4"/>
        <v>7931.94</v>
      </c>
    </row>
    <row r="10" ht="20" customHeight="1" spans="1:9">
      <c r="A10" s="15">
        <v>5</v>
      </c>
      <c r="B10" s="16" t="s">
        <v>17</v>
      </c>
      <c r="C10" s="15">
        <v>202609</v>
      </c>
      <c r="D10" s="15">
        <v>2</v>
      </c>
      <c r="E10" s="15">
        <f t="shared" si="0"/>
        <v>1678.72</v>
      </c>
      <c r="F10" s="15">
        <f t="shared" si="1"/>
        <v>891.82</v>
      </c>
      <c r="G10" s="15">
        <f t="shared" si="2"/>
        <v>52.46</v>
      </c>
      <c r="H10" s="15">
        <f t="shared" si="3"/>
        <v>20.98</v>
      </c>
      <c r="I10" s="15">
        <f t="shared" si="4"/>
        <v>2643.98</v>
      </c>
    </row>
    <row r="11" s="5" customFormat="1" ht="20" customHeight="1" spans="1:9">
      <c r="A11" s="15">
        <v>6</v>
      </c>
      <c r="B11" s="18" t="s">
        <v>18</v>
      </c>
      <c r="C11" s="17">
        <v>202609</v>
      </c>
      <c r="D11" s="15">
        <v>2</v>
      </c>
      <c r="E11" s="15">
        <f t="shared" si="0"/>
        <v>1678.72</v>
      </c>
      <c r="F11" s="15">
        <f t="shared" si="1"/>
        <v>891.82</v>
      </c>
      <c r="G11" s="15">
        <f t="shared" si="2"/>
        <v>52.46</v>
      </c>
      <c r="H11" s="15">
        <f t="shared" si="3"/>
        <v>20.98</v>
      </c>
      <c r="I11" s="15">
        <f t="shared" si="4"/>
        <v>2643.98</v>
      </c>
    </row>
    <row r="12" s="4" customFormat="1" ht="20" customHeight="1" spans="1:9">
      <c r="A12" s="15">
        <v>7</v>
      </c>
      <c r="B12" s="19" t="s">
        <v>19</v>
      </c>
      <c r="C12" s="15">
        <v>202609</v>
      </c>
      <c r="D12" s="15">
        <v>5</v>
      </c>
      <c r="E12" s="15">
        <f t="shared" si="0"/>
        <v>4196.8</v>
      </c>
      <c r="F12" s="15">
        <f t="shared" si="1"/>
        <v>2229.55</v>
      </c>
      <c r="G12" s="15">
        <f t="shared" si="2"/>
        <v>131.15</v>
      </c>
      <c r="H12" s="15">
        <f t="shared" si="3"/>
        <v>52.45</v>
      </c>
      <c r="I12" s="15">
        <f t="shared" si="4"/>
        <v>6609.95</v>
      </c>
    </row>
    <row r="13" s="6" customFormat="1" ht="20" customHeight="1" spans="1:9">
      <c r="A13" s="15">
        <v>8</v>
      </c>
      <c r="B13" s="19" t="s">
        <v>20</v>
      </c>
      <c r="C13" s="17">
        <v>202609</v>
      </c>
      <c r="D13" s="15">
        <v>6</v>
      </c>
      <c r="E13" s="15">
        <f t="shared" si="0"/>
        <v>5036.16</v>
      </c>
      <c r="F13" s="15">
        <f t="shared" si="1"/>
        <v>2675.46</v>
      </c>
      <c r="G13" s="15">
        <f t="shared" si="2"/>
        <v>157.38</v>
      </c>
      <c r="H13" s="15">
        <f t="shared" si="3"/>
        <v>62.94</v>
      </c>
      <c r="I13" s="15">
        <f t="shared" si="4"/>
        <v>7931.94</v>
      </c>
    </row>
    <row r="14" s="6" customFormat="1" ht="20" customHeight="1" spans="1:9">
      <c r="A14" s="15">
        <v>9</v>
      </c>
      <c r="B14" s="19" t="s">
        <v>21</v>
      </c>
      <c r="C14" s="15">
        <v>202609</v>
      </c>
      <c r="D14" s="15">
        <v>4</v>
      </c>
      <c r="E14" s="15">
        <f t="shared" si="0"/>
        <v>3357.44</v>
      </c>
      <c r="F14" s="15">
        <f t="shared" si="1"/>
        <v>1783.64</v>
      </c>
      <c r="G14" s="15">
        <f t="shared" si="2"/>
        <v>104.92</v>
      </c>
      <c r="H14" s="15">
        <f t="shared" si="3"/>
        <v>41.96</v>
      </c>
      <c r="I14" s="15">
        <f t="shared" si="4"/>
        <v>5287.96</v>
      </c>
    </row>
    <row r="15" s="6" customFormat="1" ht="20" customHeight="1" spans="1:9">
      <c r="A15" s="15">
        <v>10</v>
      </c>
      <c r="B15" s="18" t="s">
        <v>22</v>
      </c>
      <c r="C15" s="17">
        <v>202609</v>
      </c>
      <c r="D15" s="15">
        <v>2</v>
      </c>
      <c r="E15" s="15">
        <f t="shared" si="0"/>
        <v>1678.72</v>
      </c>
      <c r="F15" s="15">
        <f t="shared" si="1"/>
        <v>891.82</v>
      </c>
      <c r="G15" s="15">
        <f t="shared" si="2"/>
        <v>52.46</v>
      </c>
      <c r="H15" s="15">
        <f t="shared" si="3"/>
        <v>20.98</v>
      </c>
      <c r="I15" s="15">
        <f t="shared" si="4"/>
        <v>2643.98</v>
      </c>
    </row>
    <row r="16" s="6" customFormat="1" ht="20" customHeight="1" spans="1:9">
      <c r="A16" s="15">
        <v>11</v>
      </c>
      <c r="B16" s="18" t="s">
        <v>23</v>
      </c>
      <c r="C16" s="15">
        <v>202609</v>
      </c>
      <c r="D16" s="15">
        <v>1</v>
      </c>
      <c r="E16" s="15">
        <f t="shared" si="0"/>
        <v>839.36</v>
      </c>
      <c r="F16" s="15">
        <f t="shared" si="1"/>
        <v>445.91</v>
      </c>
      <c r="G16" s="15">
        <f t="shared" si="2"/>
        <v>26.23</v>
      </c>
      <c r="H16" s="15">
        <f t="shared" si="3"/>
        <v>10.49</v>
      </c>
      <c r="I16" s="15">
        <f t="shared" si="4"/>
        <v>1321.99</v>
      </c>
    </row>
    <row r="17" s="6" customFormat="1" ht="20" customHeight="1" spans="1:9">
      <c r="A17" s="15">
        <v>12</v>
      </c>
      <c r="B17" s="19" t="s">
        <v>24</v>
      </c>
      <c r="C17" s="17">
        <v>202609</v>
      </c>
      <c r="D17" s="15">
        <v>10</v>
      </c>
      <c r="E17" s="15">
        <f t="shared" si="0"/>
        <v>8393.6</v>
      </c>
      <c r="F17" s="15">
        <f t="shared" si="1"/>
        <v>4459.1</v>
      </c>
      <c r="G17" s="15">
        <f t="shared" si="2"/>
        <v>262.3</v>
      </c>
      <c r="H17" s="15">
        <f t="shared" si="3"/>
        <v>104.9</v>
      </c>
      <c r="I17" s="15">
        <f t="shared" si="4"/>
        <v>13219.9</v>
      </c>
    </row>
    <row r="18" s="6" customFormat="1" ht="20" customHeight="1" spans="1:9">
      <c r="A18" s="15">
        <v>13</v>
      </c>
      <c r="B18" s="16" t="s">
        <v>25</v>
      </c>
      <c r="C18" s="15">
        <v>202609</v>
      </c>
      <c r="D18" s="15">
        <v>8</v>
      </c>
      <c r="E18" s="15">
        <f t="shared" si="0"/>
        <v>6714.88</v>
      </c>
      <c r="F18" s="15">
        <f t="shared" si="1"/>
        <v>3567.28</v>
      </c>
      <c r="G18" s="15">
        <f t="shared" si="2"/>
        <v>209.84</v>
      </c>
      <c r="H18" s="15">
        <f t="shared" si="3"/>
        <v>83.92</v>
      </c>
      <c r="I18" s="15">
        <f t="shared" si="4"/>
        <v>10575.92</v>
      </c>
    </row>
    <row r="19" s="4" customFormat="1" ht="20" customHeight="1" spans="1:9">
      <c r="A19" s="15">
        <v>14</v>
      </c>
      <c r="B19" s="19" t="s">
        <v>26</v>
      </c>
      <c r="C19" s="17">
        <v>202609</v>
      </c>
      <c r="D19" s="15">
        <v>3</v>
      </c>
      <c r="E19" s="15">
        <f t="shared" si="0"/>
        <v>2518.08</v>
      </c>
      <c r="F19" s="15">
        <f t="shared" si="1"/>
        <v>1337.73</v>
      </c>
      <c r="G19" s="15">
        <f t="shared" si="2"/>
        <v>78.69</v>
      </c>
      <c r="H19" s="15">
        <f t="shared" si="3"/>
        <v>31.47</v>
      </c>
      <c r="I19" s="15">
        <f t="shared" si="4"/>
        <v>3965.97</v>
      </c>
    </row>
    <row r="20" s="4" customFormat="1" ht="20" customHeight="1" spans="1:9">
      <c r="A20" s="15">
        <v>15</v>
      </c>
      <c r="B20" s="19" t="s">
        <v>27</v>
      </c>
      <c r="C20" s="15">
        <v>202609</v>
      </c>
      <c r="D20" s="15">
        <v>6</v>
      </c>
      <c r="E20" s="15">
        <f t="shared" si="0"/>
        <v>5036.16</v>
      </c>
      <c r="F20" s="15">
        <f t="shared" si="1"/>
        <v>2675.46</v>
      </c>
      <c r="G20" s="15">
        <f t="shared" si="2"/>
        <v>157.38</v>
      </c>
      <c r="H20" s="15">
        <f t="shared" si="3"/>
        <v>62.94</v>
      </c>
      <c r="I20" s="15">
        <f t="shared" si="4"/>
        <v>7931.94</v>
      </c>
    </row>
    <row r="21" s="4" customFormat="1" ht="22" customHeight="1" spans="1:9">
      <c r="A21" s="15">
        <v>16</v>
      </c>
      <c r="B21" s="19" t="s">
        <v>28</v>
      </c>
      <c r="C21" s="17">
        <v>202609</v>
      </c>
      <c r="D21" s="15">
        <v>10</v>
      </c>
      <c r="E21" s="15">
        <f t="shared" si="0"/>
        <v>8393.6</v>
      </c>
      <c r="F21" s="15">
        <f t="shared" si="1"/>
        <v>4459.1</v>
      </c>
      <c r="G21" s="15">
        <f t="shared" si="2"/>
        <v>262.3</v>
      </c>
      <c r="H21" s="15">
        <f t="shared" si="3"/>
        <v>104.9</v>
      </c>
      <c r="I21" s="15">
        <f t="shared" si="4"/>
        <v>13219.9</v>
      </c>
    </row>
    <row r="22" ht="20" customHeight="1" spans="1:9">
      <c r="A22" s="15">
        <v>17</v>
      </c>
      <c r="B22" s="16" t="s">
        <v>29</v>
      </c>
      <c r="C22" s="15">
        <v>202609</v>
      </c>
      <c r="D22" s="15">
        <v>2</v>
      </c>
      <c r="E22" s="15">
        <f t="shared" si="0"/>
        <v>1678.72</v>
      </c>
      <c r="F22" s="15">
        <f t="shared" si="1"/>
        <v>891.82</v>
      </c>
      <c r="G22" s="15">
        <f t="shared" si="2"/>
        <v>52.46</v>
      </c>
      <c r="H22" s="15">
        <f t="shared" si="3"/>
        <v>20.98</v>
      </c>
      <c r="I22" s="15">
        <f t="shared" si="4"/>
        <v>2643.98</v>
      </c>
    </row>
    <row r="23" s="5" customFormat="1" ht="20" customHeight="1" spans="1:9">
      <c r="A23" s="15">
        <v>18</v>
      </c>
      <c r="B23" s="20" t="s">
        <v>30</v>
      </c>
      <c r="C23" s="17">
        <v>202609</v>
      </c>
      <c r="D23" s="15">
        <v>3</v>
      </c>
      <c r="E23" s="15">
        <f t="shared" si="0"/>
        <v>2518.08</v>
      </c>
      <c r="F23" s="15">
        <f t="shared" si="1"/>
        <v>1337.73</v>
      </c>
      <c r="G23" s="15">
        <f t="shared" si="2"/>
        <v>78.69</v>
      </c>
      <c r="H23" s="15">
        <f t="shared" si="3"/>
        <v>31.47</v>
      </c>
      <c r="I23" s="15">
        <f t="shared" si="4"/>
        <v>3965.97</v>
      </c>
    </row>
    <row r="24" s="5" customFormat="1" ht="20" customHeight="1" spans="1:9">
      <c r="A24" s="15">
        <v>19</v>
      </c>
      <c r="B24" s="16" t="s">
        <v>31</v>
      </c>
      <c r="C24" s="15">
        <v>202609</v>
      </c>
      <c r="D24" s="15">
        <v>5</v>
      </c>
      <c r="E24" s="15">
        <f t="shared" si="0"/>
        <v>4196.8</v>
      </c>
      <c r="F24" s="15">
        <f t="shared" si="1"/>
        <v>2229.55</v>
      </c>
      <c r="G24" s="15">
        <f t="shared" si="2"/>
        <v>131.15</v>
      </c>
      <c r="H24" s="15">
        <f t="shared" si="3"/>
        <v>52.45</v>
      </c>
      <c r="I24" s="15">
        <f t="shared" si="4"/>
        <v>6609.95</v>
      </c>
    </row>
    <row r="25" s="5" customFormat="1" ht="27" customHeight="1" spans="1:9">
      <c r="A25" s="15">
        <v>20</v>
      </c>
      <c r="B25" s="16" t="s">
        <v>27</v>
      </c>
      <c r="C25" s="17">
        <v>202609</v>
      </c>
      <c r="D25" s="15">
        <v>4</v>
      </c>
      <c r="E25" s="15">
        <f t="shared" si="0"/>
        <v>3357.44</v>
      </c>
      <c r="F25" s="15">
        <f t="shared" si="1"/>
        <v>1783.64</v>
      </c>
      <c r="G25" s="15">
        <f t="shared" si="2"/>
        <v>104.92</v>
      </c>
      <c r="H25" s="15">
        <f t="shared" si="3"/>
        <v>41.96</v>
      </c>
      <c r="I25" s="15">
        <f t="shared" si="4"/>
        <v>5287.96</v>
      </c>
    </row>
    <row r="26" s="5" customFormat="1" ht="20" customHeight="1" spans="1:9">
      <c r="A26" s="15">
        <v>21</v>
      </c>
      <c r="B26" s="16" t="s">
        <v>32</v>
      </c>
      <c r="C26" s="15">
        <v>202609</v>
      </c>
      <c r="D26" s="15">
        <v>2</v>
      </c>
      <c r="E26" s="15">
        <f t="shared" si="0"/>
        <v>1678.72</v>
      </c>
      <c r="F26" s="15">
        <f t="shared" si="1"/>
        <v>891.82</v>
      </c>
      <c r="G26" s="15">
        <f t="shared" si="2"/>
        <v>52.46</v>
      </c>
      <c r="H26" s="15">
        <f t="shared" si="3"/>
        <v>20.98</v>
      </c>
      <c r="I26" s="15">
        <f t="shared" si="4"/>
        <v>2643.98</v>
      </c>
    </row>
    <row r="27" s="5" customFormat="1" ht="20" customHeight="1" spans="1:9">
      <c r="A27" s="15">
        <v>22</v>
      </c>
      <c r="B27" s="19" t="s">
        <v>33</v>
      </c>
      <c r="C27" s="17">
        <v>202609</v>
      </c>
      <c r="D27" s="15">
        <v>4</v>
      </c>
      <c r="E27" s="15">
        <f t="shared" si="0"/>
        <v>3357.44</v>
      </c>
      <c r="F27" s="15">
        <f t="shared" si="1"/>
        <v>1783.64</v>
      </c>
      <c r="G27" s="15">
        <f t="shared" si="2"/>
        <v>104.92</v>
      </c>
      <c r="H27" s="15">
        <f t="shared" si="3"/>
        <v>41.96</v>
      </c>
      <c r="I27" s="15">
        <f t="shared" si="4"/>
        <v>5287.96</v>
      </c>
    </row>
    <row r="28" s="5" customFormat="1" ht="20" customHeight="1" spans="1:9">
      <c r="A28" s="15">
        <v>23</v>
      </c>
      <c r="B28" s="16" t="s">
        <v>34</v>
      </c>
      <c r="C28" s="15">
        <v>202609</v>
      </c>
      <c r="D28" s="15">
        <v>1</v>
      </c>
      <c r="E28" s="15">
        <f t="shared" si="0"/>
        <v>839.36</v>
      </c>
      <c r="F28" s="15">
        <f t="shared" si="1"/>
        <v>445.91</v>
      </c>
      <c r="G28" s="15">
        <f t="shared" si="2"/>
        <v>26.23</v>
      </c>
      <c r="H28" s="15">
        <f t="shared" si="3"/>
        <v>10.49</v>
      </c>
      <c r="I28" s="15">
        <f t="shared" si="4"/>
        <v>1321.99</v>
      </c>
    </row>
    <row r="29" s="5" customFormat="1" ht="17" customHeight="1" spans="1:9">
      <c r="A29" s="15">
        <v>24</v>
      </c>
      <c r="B29" s="18" t="s">
        <v>35</v>
      </c>
      <c r="C29" s="17">
        <v>202609</v>
      </c>
      <c r="D29" s="15">
        <v>2</v>
      </c>
      <c r="E29" s="15">
        <f t="shared" si="0"/>
        <v>1678.72</v>
      </c>
      <c r="F29" s="15">
        <f t="shared" si="1"/>
        <v>891.82</v>
      </c>
      <c r="G29" s="15">
        <f t="shared" si="2"/>
        <v>52.46</v>
      </c>
      <c r="H29" s="15">
        <f t="shared" si="3"/>
        <v>20.98</v>
      </c>
      <c r="I29" s="15">
        <f t="shared" si="4"/>
        <v>2643.98</v>
      </c>
    </row>
    <row r="30" s="5" customFormat="1" ht="20" customHeight="1" spans="1:9">
      <c r="A30" s="15">
        <v>25</v>
      </c>
      <c r="B30" s="19" t="s">
        <v>36</v>
      </c>
      <c r="C30" s="15">
        <v>202609</v>
      </c>
      <c r="D30" s="15">
        <v>1</v>
      </c>
      <c r="E30" s="15">
        <f t="shared" si="0"/>
        <v>839.36</v>
      </c>
      <c r="F30" s="15">
        <f t="shared" si="1"/>
        <v>445.91</v>
      </c>
      <c r="G30" s="15">
        <f t="shared" si="2"/>
        <v>26.23</v>
      </c>
      <c r="H30" s="15">
        <f t="shared" si="3"/>
        <v>10.49</v>
      </c>
      <c r="I30" s="15">
        <f t="shared" si="4"/>
        <v>1321.99</v>
      </c>
    </row>
    <row r="31" s="5" customFormat="1" ht="17" customHeight="1" spans="1:9">
      <c r="A31" s="15">
        <v>26</v>
      </c>
      <c r="B31" s="18" t="s">
        <v>37</v>
      </c>
      <c r="C31" s="17">
        <v>202609</v>
      </c>
      <c r="D31" s="15">
        <v>3</v>
      </c>
      <c r="E31" s="15">
        <f t="shared" si="0"/>
        <v>2518.08</v>
      </c>
      <c r="F31" s="15">
        <f t="shared" si="1"/>
        <v>1337.73</v>
      </c>
      <c r="G31" s="15">
        <f t="shared" si="2"/>
        <v>78.69</v>
      </c>
      <c r="H31" s="15">
        <f t="shared" si="3"/>
        <v>31.47</v>
      </c>
      <c r="I31" s="15">
        <f t="shared" si="4"/>
        <v>3965.97</v>
      </c>
    </row>
    <row r="32" s="5" customFormat="1" ht="17" customHeight="1" spans="1:9">
      <c r="A32" s="15">
        <v>27</v>
      </c>
      <c r="B32" s="18" t="s">
        <v>38</v>
      </c>
      <c r="C32" s="15">
        <v>202609</v>
      </c>
      <c r="D32" s="15">
        <v>3</v>
      </c>
      <c r="E32" s="15">
        <f t="shared" si="0"/>
        <v>2518.08</v>
      </c>
      <c r="F32" s="15">
        <f t="shared" si="1"/>
        <v>1337.73</v>
      </c>
      <c r="G32" s="15">
        <f t="shared" si="2"/>
        <v>78.69</v>
      </c>
      <c r="H32" s="15">
        <f t="shared" si="3"/>
        <v>31.47</v>
      </c>
      <c r="I32" s="15">
        <f t="shared" si="4"/>
        <v>3965.97</v>
      </c>
    </row>
    <row r="33" s="5" customFormat="1" ht="20" customHeight="1" spans="1:9">
      <c r="A33" s="15">
        <v>28</v>
      </c>
      <c r="B33" s="19" t="s">
        <v>39</v>
      </c>
      <c r="C33" s="17">
        <v>202609</v>
      </c>
      <c r="D33" s="15">
        <v>1</v>
      </c>
      <c r="E33" s="15">
        <f t="shared" si="0"/>
        <v>839.36</v>
      </c>
      <c r="F33" s="15">
        <f t="shared" si="1"/>
        <v>445.91</v>
      </c>
      <c r="G33" s="15">
        <f t="shared" si="2"/>
        <v>26.23</v>
      </c>
      <c r="H33" s="15">
        <f t="shared" si="3"/>
        <v>10.49</v>
      </c>
      <c r="I33" s="15">
        <f t="shared" si="4"/>
        <v>1321.99</v>
      </c>
    </row>
    <row r="34" s="5" customFormat="1" ht="17" customHeight="1" spans="1:9">
      <c r="A34" s="15">
        <v>29</v>
      </c>
      <c r="B34" s="19" t="s">
        <v>40</v>
      </c>
      <c r="C34" s="15">
        <v>202609</v>
      </c>
      <c r="D34" s="15">
        <v>2</v>
      </c>
      <c r="E34" s="15">
        <f t="shared" si="0"/>
        <v>1678.72</v>
      </c>
      <c r="F34" s="15">
        <f t="shared" si="1"/>
        <v>891.82</v>
      </c>
      <c r="G34" s="15">
        <f t="shared" si="2"/>
        <v>52.46</v>
      </c>
      <c r="H34" s="15">
        <f t="shared" si="3"/>
        <v>20.98</v>
      </c>
      <c r="I34" s="15">
        <f t="shared" si="4"/>
        <v>2643.98</v>
      </c>
    </row>
    <row r="35" s="5" customFormat="1" ht="20" customHeight="1" spans="1:9">
      <c r="A35" s="15">
        <v>30</v>
      </c>
      <c r="B35" s="15" t="s">
        <v>41</v>
      </c>
      <c r="C35" s="17">
        <v>202609</v>
      </c>
      <c r="D35" s="15">
        <v>1</v>
      </c>
      <c r="E35" s="15">
        <f t="shared" si="0"/>
        <v>839.36</v>
      </c>
      <c r="F35" s="15">
        <f t="shared" si="1"/>
        <v>445.91</v>
      </c>
      <c r="G35" s="15">
        <f t="shared" si="2"/>
        <v>26.23</v>
      </c>
      <c r="H35" s="15">
        <f t="shared" si="3"/>
        <v>10.49</v>
      </c>
      <c r="I35" s="15">
        <f t="shared" si="4"/>
        <v>1321.99</v>
      </c>
    </row>
    <row r="36" s="5" customFormat="1" ht="20" customHeight="1" spans="1:9">
      <c r="A36" s="15">
        <v>31</v>
      </c>
      <c r="B36" s="18" t="s">
        <v>42</v>
      </c>
      <c r="C36" s="15">
        <v>202609</v>
      </c>
      <c r="D36" s="15">
        <v>1</v>
      </c>
      <c r="E36" s="15">
        <f t="shared" si="0"/>
        <v>839.36</v>
      </c>
      <c r="F36" s="15">
        <f t="shared" si="1"/>
        <v>445.91</v>
      </c>
      <c r="G36" s="15">
        <f t="shared" si="2"/>
        <v>26.23</v>
      </c>
      <c r="H36" s="15">
        <f t="shared" si="3"/>
        <v>10.49</v>
      </c>
      <c r="I36" s="15">
        <f t="shared" si="4"/>
        <v>1321.99</v>
      </c>
    </row>
    <row r="37" s="5" customFormat="1" ht="16" customHeight="1" spans="1:9">
      <c r="A37" s="15">
        <v>32</v>
      </c>
      <c r="B37" s="15" t="s">
        <v>43</v>
      </c>
      <c r="C37" s="17">
        <v>202609</v>
      </c>
      <c r="D37" s="15">
        <v>1</v>
      </c>
      <c r="E37" s="15">
        <f t="shared" si="0"/>
        <v>839.36</v>
      </c>
      <c r="F37" s="15">
        <f t="shared" si="1"/>
        <v>445.91</v>
      </c>
      <c r="G37" s="15">
        <f t="shared" si="2"/>
        <v>26.23</v>
      </c>
      <c r="H37" s="15">
        <f t="shared" si="3"/>
        <v>10.49</v>
      </c>
      <c r="I37" s="15">
        <f t="shared" si="4"/>
        <v>1321.99</v>
      </c>
    </row>
    <row r="38" s="5" customFormat="1" ht="17" customHeight="1" spans="1:9">
      <c r="A38" s="15">
        <v>33</v>
      </c>
      <c r="B38" s="18" t="s">
        <v>44</v>
      </c>
      <c r="C38" s="15">
        <v>202609</v>
      </c>
      <c r="D38" s="15">
        <v>2</v>
      </c>
      <c r="E38" s="15">
        <f t="shared" si="0"/>
        <v>1678.72</v>
      </c>
      <c r="F38" s="15">
        <f t="shared" si="1"/>
        <v>891.82</v>
      </c>
      <c r="G38" s="15">
        <f t="shared" si="2"/>
        <v>52.46</v>
      </c>
      <c r="H38" s="15">
        <f t="shared" si="3"/>
        <v>20.98</v>
      </c>
      <c r="I38" s="15">
        <f t="shared" si="4"/>
        <v>2643.98</v>
      </c>
    </row>
    <row r="39" s="5" customFormat="1" ht="20" customHeight="1" spans="1:9">
      <c r="A39" s="15">
        <v>34</v>
      </c>
      <c r="B39" s="19" t="s">
        <v>45</v>
      </c>
      <c r="C39" s="17">
        <v>202609</v>
      </c>
      <c r="D39" s="15">
        <v>1</v>
      </c>
      <c r="E39" s="15">
        <f t="shared" si="0"/>
        <v>839.36</v>
      </c>
      <c r="F39" s="15">
        <f t="shared" si="1"/>
        <v>445.91</v>
      </c>
      <c r="G39" s="15">
        <f t="shared" si="2"/>
        <v>26.23</v>
      </c>
      <c r="H39" s="15">
        <f t="shared" si="3"/>
        <v>10.49</v>
      </c>
      <c r="I39" s="15">
        <f t="shared" si="4"/>
        <v>1321.99</v>
      </c>
    </row>
    <row r="40" s="5" customFormat="1" ht="15" customHeight="1" spans="1:9">
      <c r="A40" s="15">
        <v>35</v>
      </c>
      <c r="B40" s="21" t="s">
        <v>46</v>
      </c>
      <c r="C40" s="15">
        <v>202609</v>
      </c>
      <c r="D40" s="22">
        <v>1</v>
      </c>
      <c r="E40" s="15">
        <f t="shared" si="0"/>
        <v>839.36</v>
      </c>
      <c r="F40" s="15">
        <f t="shared" si="1"/>
        <v>445.91</v>
      </c>
      <c r="G40" s="15">
        <f t="shared" si="2"/>
        <v>26.23</v>
      </c>
      <c r="H40" s="15">
        <f t="shared" si="3"/>
        <v>10.49</v>
      </c>
      <c r="I40" s="15">
        <f t="shared" si="4"/>
        <v>1321.99</v>
      </c>
    </row>
    <row r="41" s="5" customFormat="1" ht="18" customHeight="1" spans="1:9">
      <c r="A41" s="15">
        <v>36</v>
      </c>
      <c r="B41" s="23" t="s">
        <v>47</v>
      </c>
      <c r="C41" s="17">
        <v>202609</v>
      </c>
      <c r="D41" s="22">
        <v>1</v>
      </c>
      <c r="E41" s="15">
        <f t="shared" si="0"/>
        <v>839.36</v>
      </c>
      <c r="F41" s="15">
        <f t="shared" si="1"/>
        <v>445.91</v>
      </c>
      <c r="G41" s="15">
        <f t="shared" si="2"/>
        <v>26.23</v>
      </c>
      <c r="H41" s="15">
        <f t="shared" si="3"/>
        <v>10.49</v>
      </c>
      <c r="I41" s="15">
        <f t="shared" si="4"/>
        <v>1321.99</v>
      </c>
    </row>
    <row r="42" s="5" customFormat="1" ht="20" customHeight="1" spans="1:9">
      <c r="A42" s="15">
        <v>37</v>
      </c>
      <c r="B42" s="23" t="s">
        <v>48</v>
      </c>
      <c r="C42" s="15">
        <v>202609</v>
      </c>
      <c r="D42" s="22">
        <v>1</v>
      </c>
      <c r="E42" s="15">
        <f t="shared" si="0"/>
        <v>839.36</v>
      </c>
      <c r="F42" s="15">
        <f t="shared" si="1"/>
        <v>445.91</v>
      </c>
      <c r="G42" s="15">
        <f t="shared" si="2"/>
        <v>26.23</v>
      </c>
      <c r="H42" s="15">
        <f t="shared" si="3"/>
        <v>10.49</v>
      </c>
      <c r="I42" s="15">
        <f t="shared" si="4"/>
        <v>1321.99</v>
      </c>
    </row>
    <row r="43" s="5" customFormat="1" ht="20" customHeight="1" spans="1:9">
      <c r="A43" s="15">
        <v>38</v>
      </c>
      <c r="B43" s="18" t="s">
        <v>49</v>
      </c>
      <c r="C43" s="15">
        <v>202609</v>
      </c>
      <c r="D43" s="22">
        <v>1</v>
      </c>
      <c r="E43" s="15">
        <f t="shared" si="0"/>
        <v>839.36</v>
      </c>
      <c r="F43" s="15">
        <f t="shared" si="1"/>
        <v>445.91</v>
      </c>
      <c r="G43" s="15">
        <f t="shared" si="2"/>
        <v>26.23</v>
      </c>
      <c r="H43" s="15">
        <f t="shared" si="3"/>
        <v>10.49</v>
      </c>
      <c r="I43" s="15">
        <f t="shared" si="4"/>
        <v>1321.99</v>
      </c>
    </row>
    <row r="44" s="5" customFormat="1" ht="20" customHeight="1" spans="1:9">
      <c r="A44" s="15">
        <v>39</v>
      </c>
      <c r="B44" s="18" t="s">
        <v>50</v>
      </c>
      <c r="C44" s="17">
        <v>202609</v>
      </c>
      <c r="D44" s="22">
        <v>1</v>
      </c>
      <c r="E44" s="15">
        <f t="shared" si="0"/>
        <v>839.36</v>
      </c>
      <c r="F44" s="15">
        <f t="shared" si="1"/>
        <v>445.91</v>
      </c>
      <c r="G44" s="15">
        <f t="shared" si="2"/>
        <v>26.23</v>
      </c>
      <c r="H44" s="15">
        <f t="shared" si="3"/>
        <v>10.49</v>
      </c>
      <c r="I44" s="15">
        <f t="shared" si="4"/>
        <v>1321.99</v>
      </c>
    </row>
    <row r="45" s="5" customFormat="1" ht="19" customHeight="1" spans="1:9">
      <c r="A45" s="15">
        <v>40</v>
      </c>
      <c r="B45" s="18" t="s">
        <v>51</v>
      </c>
      <c r="C45" s="15">
        <v>202609</v>
      </c>
      <c r="D45" s="15">
        <v>1</v>
      </c>
      <c r="E45" s="15">
        <f t="shared" si="0"/>
        <v>839.36</v>
      </c>
      <c r="F45" s="15">
        <f t="shared" si="1"/>
        <v>445.91</v>
      </c>
      <c r="G45" s="15">
        <f t="shared" si="2"/>
        <v>26.23</v>
      </c>
      <c r="H45" s="15">
        <f t="shared" si="3"/>
        <v>10.49</v>
      </c>
      <c r="I45" s="15">
        <f t="shared" si="4"/>
        <v>1321.99</v>
      </c>
    </row>
    <row r="46" s="5" customFormat="1" ht="19" customHeight="1" spans="1:9">
      <c r="A46" s="15">
        <v>41</v>
      </c>
      <c r="B46" s="15" t="s">
        <v>52</v>
      </c>
      <c r="C46" s="17">
        <v>202609</v>
      </c>
      <c r="D46" s="15">
        <v>1</v>
      </c>
      <c r="E46" s="15">
        <f t="shared" si="0"/>
        <v>839.36</v>
      </c>
      <c r="F46" s="15">
        <f t="shared" si="1"/>
        <v>445.91</v>
      </c>
      <c r="G46" s="15">
        <f t="shared" si="2"/>
        <v>26.23</v>
      </c>
      <c r="H46" s="15">
        <f t="shared" si="3"/>
        <v>10.49</v>
      </c>
      <c r="I46" s="15">
        <f t="shared" si="4"/>
        <v>1321.99</v>
      </c>
    </row>
    <row r="47" s="5" customFormat="1" ht="19" customHeight="1" spans="1:9">
      <c r="A47" s="15">
        <v>42</v>
      </c>
      <c r="B47" s="16" t="s">
        <v>53</v>
      </c>
      <c r="C47" s="15">
        <v>202609</v>
      </c>
      <c r="D47" s="15">
        <v>5</v>
      </c>
      <c r="E47" s="15">
        <f t="shared" si="0"/>
        <v>4196.8</v>
      </c>
      <c r="F47" s="15">
        <f t="shared" si="1"/>
        <v>2229.55</v>
      </c>
      <c r="G47" s="15">
        <f t="shared" si="2"/>
        <v>131.15</v>
      </c>
      <c r="H47" s="15">
        <f t="shared" si="3"/>
        <v>52.45</v>
      </c>
      <c r="I47" s="15">
        <f t="shared" si="4"/>
        <v>6609.95</v>
      </c>
    </row>
    <row r="48" s="5" customFormat="1" ht="19" customHeight="1" spans="1:9">
      <c r="A48" s="15">
        <v>43</v>
      </c>
      <c r="B48" s="15" t="s">
        <v>54</v>
      </c>
      <c r="C48" s="17">
        <v>202609</v>
      </c>
      <c r="D48" s="15">
        <v>1</v>
      </c>
      <c r="E48" s="15">
        <f t="shared" si="0"/>
        <v>839.36</v>
      </c>
      <c r="F48" s="15">
        <f t="shared" si="1"/>
        <v>445.91</v>
      </c>
      <c r="G48" s="15">
        <f t="shared" si="2"/>
        <v>26.23</v>
      </c>
      <c r="H48" s="15">
        <f t="shared" si="3"/>
        <v>10.49</v>
      </c>
      <c r="I48" s="15">
        <f t="shared" si="4"/>
        <v>1321.99</v>
      </c>
    </row>
    <row r="49" s="5" customFormat="1" ht="19" customHeight="1" spans="1:9">
      <c r="A49" s="15">
        <v>44</v>
      </c>
      <c r="B49" s="18" t="s">
        <v>55</v>
      </c>
      <c r="C49" s="17">
        <v>202609</v>
      </c>
      <c r="D49" s="15">
        <v>5</v>
      </c>
      <c r="E49" s="15">
        <f t="shared" si="0"/>
        <v>4196.8</v>
      </c>
      <c r="F49" s="15">
        <f t="shared" si="1"/>
        <v>2229.55</v>
      </c>
      <c r="G49" s="15">
        <f t="shared" si="2"/>
        <v>131.15</v>
      </c>
      <c r="H49" s="15">
        <v>104.9</v>
      </c>
      <c r="I49" s="15">
        <f t="shared" si="4"/>
        <v>6662.4</v>
      </c>
    </row>
    <row r="50" ht="68" customHeight="1" spans="1:9">
      <c r="A50" s="24" t="s">
        <v>56</v>
      </c>
      <c r="B50" s="24"/>
      <c r="C50" s="24"/>
      <c r="D50" s="24"/>
      <c r="E50" s="24"/>
      <c r="F50" s="24"/>
      <c r="G50" s="24"/>
      <c r="H50" s="24"/>
      <c r="I50" s="24"/>
    </row>
    <row r="51" ht="25" customHeight="1"/>
  </sheetData>
  <autoFilter xmlns:etc="http://www.wps.cn/officeDocument/2017/etCustomData" ref="A5:I50" etc:filterBottomFollowUsedRange="0">
    <extLst/>
  </autoFilter>
  <mergeCells count="11">
    <mergeCell ref="A1:I1"/>
    <mergeCell ref="A2:I2"/>
    <mergeCell ref="A3:I3"/>
    <mergeCell ref="E4:G4"/>
    <mergeCell ref="A50:I50"/>
    <mergeCell ref="A4:A5"/>
    <mergeCell ref="B4:B5"/>
    <mergeCell ref="C4:C5"/>
    <mergeCell ref="D4:D5"/>
    <mergeCell ref="H4:H5"/>
    <mergeCell ref="I4:I5"/>
  </mergeCells>
  <pageMargins left="0.196527777777778" right="0.156944444444444" top="0.314583333333333" bottom="0.118055555555556" header="0.275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6"/>
  <sheetViews>
    <sheetView workbookViewId="0">
      <selection activeCell="G12" sqref="G12"/>
    </sheetView>
  </sheetViews>
  <sheetFormatPr defaultColWidth="9" defaultRowHeight="13.5" outlineLevelRow="5" outlineLevelCol="6"/>
  <sheetData>
    <row r="3" spans="2:7">
      <c r="B3" s="1" t="s">
        <v>57</v>
      </c>
      <c r="C3" s="1" t="s">
        <v>58</v>
      </c>
      <c r="D3" s="1" t="s">
        <v>59</v>
      </c>
      <c r="E3" s="1" t="s">
        <v>60</v>
      </c>
      <c r="F3" s="2" t="s">
        <v>61</v>
      </c>
      <c r="G3" s="1" t="s">
        <v>62</v>
      </c>
    </row>
    <row r="4" ht="25" customHeight="1" spans="2:7">
      <c r="B4" s="3">
        <v>4999</v>
      </c>
      <c r="C4" s="3">
        <v>799.84</v>
      </c>
      <c r="D4" s="3">
        <v>366</v>
      </c>
      <c r="E4" s="3">
        <v>25</v>
      </c>
      <c r="F4" s="3">
        <v>10</v>
      </c>
      <c r="G4" s="3">
        <v>1200.84</v>
      </c>
    </row>
    <row r="5" ht="21" customHeight="1" spans="2:7">
      <c r="C5" s="1" t="s">
        <v>63</v>
      </c>
      <c r="D5" s="1" t="s">
        <v>64</v>
      </c>
      <c r="E5" s="1" t="s">
        <v>65</v>
      </c>
      <c r="F5" s="1" t="s">
        <v>66</v>
      </c>
      <c r="G5" s="1" t="s">
        <v>62</v>
      </c>
    </row>
    <row r="6" ht="21" customHeight="1" spans="2:7">
      <c r="C6" s="3">
        <v>399.92</v>
      </c>
      <c r="D6" s="3">
        <v>91.5</v>
      </c>
      <c r="E6" s="3">
        <v>25</v>
      </c>
      <c r="F6" s="3">
        <v>10</v>
      </c>
      <c r="G6" s="3">
        <v>526.42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10月已缴费到账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W゜</cp:lastModifiedBy>
  <dcterms:created xsi:type="dcterms:W3CDTF">2023-10-08T03:28:00Z</dcterms:created>
  <dcterms:modified xsi:type="dcterms:W3CDTF">2026-10-08T09:42:30Z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47E7F3FD41654EB6BDE045F839583208_13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